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charts/chart8.xml" ContentType="application/vnd.openxmlformats-officedocument.drawingml.chart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ml.chartshapes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ata4\users2\klee4\My Documents\1. STA\10. Temporarily Assigned\14. QNA manual\9. Excel\"/>
    </mc:Choice>
  </mc:AlternateContent>
  <xr:revisionPtr revIDLastSave="0" documentId="8_{96B421D4-0C8E-49C8-BE21-57DA598564D3}" xr6:coauthVersionLast="31" xr6:coauthVersionMax="31" xr10:uidLastSave="{00000000-0000-0000-0000-000000000000}"/>
  <bookViews>
    <workbookView xWindow="0" yWindow="45" windowWidth="9750" windowHeight="6255" activeTab="3" xr2:uid="{00000000-000D-0000-FFFF-FFFF00000000}"/>
  </bookViews>
  <sheets>
    <sheet name="data" sheetId="8" r:id="rId1"/>
    <sheet name="Example 6.1" sheetId="1" r:id="rId2"/>
    <sheet name="Example 6.2" sheetId="4" r:id="rId3"/>
    <sheet name="Example 6.3" sheetId="6" r:id="rId4"/>
    <sheet name="Example 6.4" sheetId="24" r:id="rId5"/>
    <sheet name="Example 6.5" sheetId="10" r:id="rId6"/>
    <sheet name="Example 6.6" sheetId="19" r:id="rId7"/>
    <sheet name="Example 6.7" sheetId="11" r:id="rId8"/>
    <sheet name="Example 6.8" sheetId="13" r:id="rId9"/>
    <sheet name="Example 6.9" sheetId="12" r:id="rId10"/>
    <sheet name="Figure 6.1" sheetId="2" r:id="rId11"/>
    <sheet name="Figure 6.2" sheetId="5" r:id="rId12"/>
    <sheet name="Figure 6.3" sheetId="7" r:id="rId13"/>
    <sheet name="Figure 6.4" sheetId="25" r:id="rId14"/>
  </sheets>
  <calcPr calcId="179017"/>
</workbook>
</file>

<file path=xl/calcChain.xml><?xml version="1.0" encoding="utf-8"?>
<calcChain xmlns="http://schemas.openxmlformats.org/spreadsheetml/2006/main">
  <c r="G14" i="13" l="1"/>
  <c r="G13" i="13"/>
  <c r="G12" i="13"/>
  <c r="G11" i="13"/>
  <c r="G8" i="13"/>
  <c r="G7" i="13"/>
  <c r="G6" i="13"/>
  <c r="G5" i="13"/>
  <c r="G14" i="11"/>
  <c r="G13" i="11"/>
  <c r="G12" i="11"/>
  <c r="G11" i="11"/>
  <c r="G8" i="11"/>
  <c r="G7" i="11"/>
  <c r="G6" i="11"/>
  <c r="G5" i="11"/>
  <c r="G18" i="10"/>
  <c r="F18" i="10"/>
  <c r="E18" i="10"/>
  <c r="D18" i="10"/>
  <c r="C18" i="10"/>
  <c r="G11" i="10"/>
  <c r="F11" i="10"/>
  <c r="E11" i="10"/>
  <c r="D11" i="10"/>
  <c r="C11" i="10"/>
  <c r="S6" i="24"/>
  <c r="N7" i="25" l="1"/>
  <c r="N15" i="25"/>
  <c r="N14" i="25"/>
  <c r="N13" i="25"/>
  <c r="N12" i="25"/>
  <c r="N11" i="25"/>
  <c r="N10" i="25"/>
  <c r="N9" i="25"/>
  <c r="N8" i="25"/>
  <c r="N6" i="25"/>
  <c r="N5" i="25"/>
  <c r="N4" i="25"/>
  <c r="B8" i="24"/>
  <c r="B18" i="24"/>
  <c r="B17" i="24"/>
  <c r="B16" i="24"/>
  <c r="B15" i="24"/>
  <c r="B13" i="24"/>
  <c r="B12" i="24"/>
  <c r="B11" i="24"/>
  <c r="B10" i="24"/>
  <c r="B7" i="24"/>
  <c r="B6" i="24"/>
  <c r="B5" i="24"/>
  <c r="C13" i="24" l="1"/>
  <c r="S5" i="24"/>
  <c r="S7" i="24" s="1"/>
  <c r="C11" i="24"/>
  <c r="C17" i="24"/>
  <c r="C10" i="24"/>
  <c r="C16" i="24"/>
  <c r="C7" i="24"/>
  <c r="C6" i="24"/>
  <c r="B19" i="24"/>
  <c r="C15" i="24"/>
  <c r="C18" i="24"/>
  <c r="B9" i="24"/>
  <c r="C12" i="24"/>
  <c r="B14" i="24"/>
  <c r="C8" i="24"/>
  <c r="T6" i="24" l="1"/>
  <c r="T15" i="24"/>
  <c r="T10" i="24"/>
  <c r="T9" i="24"/>
  <c r="T5" i="24"/>
  <c r="T12" i="24"/>
  <c r="T11" i="24"/>
  <c r="T8" i="24"/>
  <c r="U8" i="24" s="1"/>
  <c r="Q8" i="24" s="1"/>
  <c r="H8" i="24" s="1"/>
  <c r="T16" i="24"/>
  <c r="T14" i="24"/>
  <c r="T13" i="24"/>
  <c r="T7" i="24"/>
  <c r="U7" i="24" s="1"/>
  <c r="Q7" i="24" s="1"/>
  <c r="U9" i="24" l="1"/>
  <c r="Q9" i="24" s="1"/>
  <c r="H10" i="24" s="1"/>
  <c r="U11" i="24"/>
  <c r="Q11" i="24" s="1"/>
  <c r="U14" i="24"/>
  <c r="Q14" i="24" s="1"/>
  <c r="H16" i="24" s="1"/>
  <c r="U12" i="24"/>
  <c r="Q12" i="24" s="1"/>
  <c r="H13" i="24" s="1"/>
  <c r="U15" i="24"/>
  <c r="Q15" i="24" s="1"/>
  <c r="H17" i="24" s="1"/>
  <c r="U13" i="24"/>
  <c r="Q13" i="24" s="1"/>
  <c r="H15" i="24" s="1"/>
  <c r="U10" i="24"/>
  <c r="Q10" i="24" s="1"/>
  <c r="U16" i="24"/>
  <c r="Q16" i="24" s="1"/>
  <c r="H18" i="24" s="1"/>
  <c r="U5" i="24"/>
  <c r="Q5" i="24" s="1"/>
  <c r="H5" i="24" s="1"/>
  <c r="U6" i="24"/>
  <c r="Q6" i="24" s="1"/>
  <c r="H6" i="24" s="1"/>
  <c r="I10" i="24"/>
  <c r="H11" i="24"/>
  <c r="I11" i="24" s="1"/>
  <c r="H12" i="24"/>
  <c r="H7" i="24"/>
  <c r="I8" i="24" s="1"/>
  <c r="H9" i="24" l="1"/>
  <c r="I6" i="24"/>
  <c r="I7" i="24"/>
  <c r="I12" i="24"/>
  <c r="I13" i="24" l="1"/>
  <c r="H14" i="24"/>
  <c r="I15" i="24" l="1"/>
  <c r="I16" i="24" l="1"/>
  <c r="I18" i="24" l="1"/>
  <c r="I17" i="24"/>
  <c r="H19" i="24" l="1"/>
  <c r="D13" i="12" l="1"/>
  <c r="C13" i="12"/>
  <c r="B13" i="12"/>
  <c r="D12" i="12"/>
  <c r="C12" i="12"/>
  <c r="B12" i="12"/>
  <c r="D11" i="12"/>
  <c r="C11" i="12"/>
  <c r="B11" i="12"/>
  <c r="D10" i="12"/>
  <c r="C10" i="12"/>
  <c r="B10" i="12"/>
  <c r="D9" i="12"/>
  <c r="C9" i="12"/>
  <c r="B9" i="12"/>
  <c r="D8" i="12"/>
  <c r="C8" i="12"/>
  <c r="B8" i="12"/>
  <c r="D7" i="12"/>
  <c r="C7" i="12"/>
  <c r="B7" i="12"/>
  <c r="D6" i="12"/>
  <c r="C6" i="12"/>
  <c r="B6" i="12"/>
  <c r="H15" i="10"/>
  <c r="H14" i="10"/>
  <c r="H13" i="10"/>
  <c r="H12" i="10"/>
  <c r="H8" i="10"/>
  <c r="H7" i="10"/>
  <c r="H6" i="10"/>
  <c r="H5" i="10"/>
  <c r="D15" i="19"/>
  <c r="D9" i="19"/>
  <c r="C9" i="19"/>
  <c r="E12" i="19" l="1"/>
  <c r="G12" i="19" s="1"/>
  <c r="E14" i="19"/>
  <c r="G14" i="19" s="1"/>
  <c r="E16" i="19"/>
  <c r="F16" i="19" s="1"/>
  <c r="E10" i="19"/>
  <c r="F10" i="19" s="1"/>
  <c r="C15" i="19"/>
  <c r="E13" i="19"/>
  <c r="G13" i="19" s="1"/>
  <c r="F15" i="19"/>
  <c r="E5" i="19"/>
  <c r="G5" i="19" s="1"/>
  <c r="E6" i="19"/>
  <c r="G6" i="19" s="1"/>
  <c r="E7" i="19"/>
  <c r="G7" i="19" s="1"/>
  <c r="E8" i="19"/>
  <c r="G8" i="19" s="1"/>
  <c r="E11" i="19"/>
  <c r="G11" i="19" s="1"/>
  <c r="F9" i="19"/>
  <c r="B9" i="19"/>
  <c r="E9" i="19" s="1"/>
  <c r="B15" i="19"/>
  <c r="E15" i="19" l="1"/>
  <c r="F3" i="8"/>
  <c r="F4" i="8" l="1"/>
  <c r="B3" i="8" l="1"/>
  <c r="E19" i="1"/>
  <c r="E14" i="1"/>
  <c r="E9" i="1"/>
  <c r="F9" i="6" l="1"/>
  <c r="N5" i="6" s="1"/>
  <c r="F14" i="6"/>
  <c r="N6" i="6" s="1"/>
  <c r="Q8" i="5"/>
  <c r="Q9" i="5" s="1"/>
  <c r="Q10" i="5" s="1"/>
  <c r="Q11" i="5" s="1"/>
  <c r="Q4" i="5"/>
  <c r="Q5" i="5" s="1"/>
  <c r="Q6" i="5" s="1"/>
  <c r="Q7" i="5" s="1"/>
  <c r="R4" i="7"/>
  <c r="E19" i="4"/>
  <c r="R5" i="7"/>
  <c r="R5" i="5"/>
  <c r="Q12" i="5"/>
  <c r="Q13" i="5" s="1"/>
  <c r="Q14" i="5" s="1"/>
  <c r="Q15" i="5" s="1"/>
  <c r="E14" i="4"/>
  <c r="L6" i="4" s="1"/>
  <c r="Q12" i="2"/>
  <c r="Q13" i="2" s="1"/>
  <c r="Q14" i="2" s="1"/>
  <c r="Q15" i="2" s="1"/>
  <c r="Q4" i="2"/>
  <c r="Q5" i="2" s="1"/>
  <c r="Q6" i="2" s="1"/>
  <c r="Q7" i="2" s="1"/>
  <c r="E9" i="4"/>
  <c r="L5" i="4" s="1"/>
  <c r="R4" i="5"/>
  <c r="Q4" i="7"/>
  <c r="Q5" i="7" s="1"/>
  <c r="Q6" i="7" s="1"/>
  <c r="Q7" i="7" s="1"/>
  <c r="Q8" i="7"/>
  <c r="Q9" i="7" s="1"/>
  <c r="Q10" i="7" s="1"/>
  <c r="Q11" i="7" s="1"/>
  <c r="Q12" i="7"/>
  <c r="Q13" i="7" s="1"/>
  <c r="Q14" i="7" s="1"/>
  <c r="Q15" i="7" s="1"/>
  <c r="F19" i="6"/>
  <c r="N7" i="6" s="1"/>
  <c r="Q8" i="2"/>
  <c r="Q9" i="2" s="1"/>
  <c r="Q10" i="2" s="1"/>
  <c r="Q11" i="2" s="1"/>
  <c r="B4" i="8"/>
  <c r="D2" i="8" l="1"/>
  <c r="R6" i="5"/>
  <c r="R6" i="7"/>
  <c r="L7" i="4"/>
  <c r="B5" i="8"/>
  <c r="D4" i="8" s="1"/>
  <c r="B7" i="1" l="1"/>
  <c r="N6" i="5"/>
  <c r="N6" i="2"/>
  <c r="N6" i="7"/>
  <c r="D5" i="8"/>
  <c r="B6" i="8"/>
  <c r="D3" i="8"/>
  <c r="D6" i="8" l="1"/>
  <c r="B7" i="8"/>
  <c r="N5" i="5"/>
  <c r="N5" i="7"/>
  <c r="N5" i="2"/>
  <c r="B6" i="1"/>
  <c r="B8" i="1"/>
  <c r="N7" i="2"/>
  <c r="N7" i="7"/>
  <c r="N7" i="5"/>
  <c r="B7" i="4"/>
  <c r="G7" i="1"/>
  <c r="N4" i="7"/>
  <c r="B5" i="1"/>
  <c r="N4" i="2"/>
  <c r="N4" i="5"/>
  <c r="H2" i="8"/>
  <c r="K2" i="8" l="1"/>
  <c r="L2" i="8" s="1"/>
  <c r="M2" i="8" s="1"/>
  <c r="N26" i="2" s="1"/>
  <c r="N25" i="5" s="1"/>
  <c r="C7" i="1"/>
  <c r="O4" i="2"/>
  <c r="B7" i="6"/>
  <c r="M7" i="4"/>
  <c r="L3" i="8"/>
  <c r="B5" i="4"/>
  <c r="G5" i="1"/>
  <c r="B9" i="1"/>
  <c r="B8" i="4"/>
  <c r="G8" i="1"/>
  <c r="C8" i="1"/>
  <c r="N8" i="7"/>
  <c r="B10" i="1"/>
  <c r="N8" i="2"/>
  <c r="N8" i="5"/>
  <c r="D7" i="8"/>
  <c r="B8" i="8"/>
  <c r="G6" i="1"/>
  <c r="C6" i="1"/>
  <c r="B6" i="4"/>
  <c r="C7" i="4" s="1"/>
  <c r="O4" i="5" l="1"/>
  <c r="L4" i="8"/>
  <c r="O6" i="2" s="1"/>
  <c r="L5" i="8"/>
  <c r="M5" i="8" s="1"/>
  <c r="N29" i="2" s="1"/>
  <c r="N28" i="5" s="1"/>
  <c r="D8" i="8"/>
  <c r="B9" i="8"/>
  <c r="B10" i="4"/>
  <c r="G10" i="1"/>
  <c r="C10" i="1"/>
  <c r="D10" i="1"/>
  <c r="B9" i="4"/>
  <c r="F9" i="1"/>
  <c r="O5" i="5"/>
  <c r="M3" i="8"/>
  <c r="N27" i="2" s="1"/>
  <c r="N26" i="5" s="1"/>
  <c r="O5" i="2"/>
  <c r="O7" i="6"/>
  <c r="M8" i="4"/>
  <c r="B8" i="6"/>
  <c r="C8" i="4"/>
  <c r="M4" i="8"/>
  <c r="N28" i="2" s="1"/>
  <c r="N27" i="5" s="1"/>
  <c r="M6" i="4"/>
  <c r="B6" i="6"/>
  <c r="D7" i="6" s="1"/>
  <c r="C6" i="4"/>
  <c r="N9" i="5"/>
  <c r="N9" i="7"/>
  <c r="B11" i="1"/>
  <c r="N9" i="2"/>
  <c r="B5" i="6"/>
  <c r="M5" i="4"/>
  <c r="O6" i="5" l="1"/>
  <c r="P4" i="5" s="1"/>
  <c r="O7" i="2"/>
  <c r="P4" i="2" s="1"/>
  <c r="O7" i="5"/>
  <c r="P7" i="2"/>
  <c r="G9" i="6"/>
  <c r="I7" i="1"/>
  <c r="K7" i="1" s="1"/>
  <c r="I5" i="1"/>
  <c r="K5" i="1" s="1"/>
  <c r="I8" i="1"/>
  <c r="K8" i="1" s="1"/>
  <c r="I6" i="1"/>
  <c r="K6" i="1" s="1"/>
  <c r="O5" i="6"/>
  <c r="B10" i="6"/>
  <c r="C10" i="4"/>
  <c r="D10" i="4"/>
  <c r="M9" i="4"/>
  <c r="O8" i="6"/>
  <c r="D8" i="6"/>
  <c r="F9" i="4"/>
  <c r="B9" i="6"/>
  <c r="N10" i="2"/>
  <c r="N10" i="7"/>
  <c r="B12" i="1"/>
  <c r="N10" i="5"/>
  <c r="D11" i="1"/>
  <c r="B11" i="4"/>
  <c r="G11" i="1"/>
  <c r="C11" i="1"/>
  <c r="D9" i="8"/>
  <c r="B10" i="8"/>
  <c r="O6" i="6"/>
  <c r="D6" i="6"/>
  <c r="P7" i="5" l="1"/>
  <c r="P6" i="2"/>
  <c r="P6" i="5"/>
  <c r="P5" i="2"/>
  <c r="P5" i="5"/>
  <c r="L6" i="1"/>
  <c r="B13" i="1"/>
  <c r="N11" i="2"/>
  <c r="N11" i="5"/>
  <c r="N11" i="7"/>
  <c r="B12" i="4"/>
  <c r="C12" i="1"/>
  <c r="D12" i="1"/>
  <c r="G12" i="1"/>
  <c r="D10" i="8"/>
  <c r="B11" i="8"/>
  <c r="B11" i="6"/>
  <c r="D11" i="4"/>
  <c r="C11" i="4"/>
  <c r="M10" i="4"/>
  <c r="O9" i="6"/>
  <c r="D10" i="6"/>
  <c r="E10" i="6"/>
  <c r="L7" i="1"/>
  <c r="H3" i="8"/>
  <c r="K9" i="1"/>
  <c r="L8" i="1"/>
  <c r="B14" i="1" l="1"/>
  <c r="K3" i="8"/>
  <c r="I3" i="8"/>
  <c r="N12" i="7"/>
  <c r="B15" i="1"/>
  <c r="N12" i="2"/>
  <c r="N12" i="5"/>
  <c r="M11" i="4"/>
  <c r="C12" i="4"/>
  <c r="B12" i="6"/>
  <c r="D12" i="4"/>
  <c r="D11" i="8"/>
  <c r="B12" i="8"/>
  <c r="D11" i="6"/>
  <c r="O10" i="6"/>
  <c r="E11" i="6"/>
  <c r="B13" i="4"/>
  <c r="D13" i="1"/>
  <c r="C13" i="1"/>
  <c r="G13" i="1"/>
  <c r="D14" i="1" l="1"/>
  <c r="B14" i="4"/>
  <c r="D14" i="4" s="1"/>
  <c r="F14" i="1"/>
  <c r="G14" i="6" s="1"/>
  <c r="D12" i="8"/>
  <c r="B13" i="8"/>
  <c r="D12" i="6"/>
  <c r="E12" i="6"/>
  <c r="O11" i="6"/>
  <c r="G15" i="1"/>
  <c r="D15" i="1"/>
  <c r="C15" i="1"/>
  <c r="B15" i="4"/>
  <c r="B13" i="6"/>
  <c r="C13" i="4"/>
  <c r="D13" i="4"/>
  <c r="M12" i="4"/>
  <c r="N13" i="5"/>
  <c r="N13" i="7"/>
  <c r="B16" i="1"/>
  <c r="N13" i="2"/>
  <c r="L9" i="8"/>
  <c r="L6" i="8"/>
  <c r="L7" i="8"/>
  <c r="L8" i="8"/>
  <c r="I10" i="1" l="1"/>
  <c r="K10" i="1" s="1"/>
  <c r="L10" i="1" s="1"/>
  <c r="I13" i="1"/>
  <c r="K13" i="1" s="1"/>
  <c r="M13" i="1" s="1"/>
  <c r="I12" i="1"/>
  <c r="K12" i="1" s="1"/>
  <c r="M12" i="1" s="1"/>
  <c r="I11" i="1"/>
  <c r="K11" i="1" s="1"/>
  <c r="M11" i="1" s="1"/>
  <c r="B14" i="6"/>
  <c r="E14" i="6" s="1"/>
  <c r="F14" i="4"/>
  <c r="D13" i="8"/>
  <c r="F6" i="8" s="1"/>
  <c r="B14" i="8"/>
  <c r="B15" i="8" s="1"/>
  <c r="O11" i="5"/>
  <c r="P11" i="5" s="1"/>
  <c r="M9" i="8"/>
  <c r="N33" i="2" s="1"/>
  <c r="N32" i="5" s="1"/>
  <c r="O11" i="2"/>
  <c r="P11" i="2" s="1"/>
  <c r="O8" i="5"/>
  <c r="P8" i="5" s="1"/>
  <c r="O8" i="2"/>
  <c r="P8" i="2" s="1"/>
  <c r="M6" i="8"/>
  <c r="N30" i="2" s="1"/>
  <c r="N29" i="5" s="1"/>
  <c r="O9" i="5"/>
  <c r="P9" i="5" s="1"/>
  <c r="M7" i="8"/>
  <c r="N31" i="2" s="1"/>
  <c r="N30" i="5" s="1"/>
  <c r="O9" i="2"/>
  <c r="P9" i="2" s="1"/>
  <c r="M10" i="1"/>
  <c r="N14" i="5"/>
  <c r="B17" i="1"/>
  <c r="N14" i="2"/>
  <c r="N14" i="7"/>
  <c r="O10" i="5"/>
  <c r="P10" i="5" s="1"/>
  <c r="O10" i="2"/>
  <c r="P10" i="2" s="1"/>
  <c r="M8" i="8"/>
  <c r="N32" i="2" s="1"/>
  <c r="N31" i="5" s="1"/>
  <c r="B16" i="4"/>
  <c r="G16" i="1"/>
  <c r="C16" i="1"/>
  <c r="D16" i="1"/>
  <c r="D13" i="6"/>
  <c r="E13" i="6"/>
  <c r="O12" i="6"/>
  <c r="M13" i="4"/>
  <c r="D15" i="4"/>
  <c r="B15" i="6"/>
  <c r="C15" i="4"/>
  <c r="J13" i="8" l="1"/>
  <c r="L13" i="1"/>
  <c r="K14" i="1"/>
  <c r="M14" i="1" s="1"/>
  <c r="L12" i="1"/>
  <c r="L11" i="1"/>
  <c r="B18" i="1"/>
  <c r="N15" i="2"/>
  <c r="N15" i="7"/>
  <c r="N15" i="5"/>
  <c r="H4" i="8"/>
  <c r="O13" i="6"/>
  <c r="D15" i="6"/>
  <c r="E15" i="6"/>
  <c r="D14" i="8"/>
  <c r="G17" i="1"/>
  <c r="C17" i="1"/>
  <c r="D17" i="1"/>
  <c r="B17" i="4"/>
  <c r="B16" i="6"/>
  <c r="M14" i="4"/>
  <c r="C16" i="4"/>
  <c r="D16" i="4"/>
  <c r="C18" i="6" l="1"/>
  <c r="J14" i="8"/>
  <c r="P38" i="7"/>
  <c r="P27" i="7"/>
  <c r="P36" i="7"/>
  <c r="P40" i="7"/>
  <c r="P39" i="7"/>
  <c r="P25" i="7"/>
  <c r="P30" i="7"/>
  <c r="P34" i="7"/>
  <c r="P28" i="7"/>
  <c r="P37" i="7"/>
  <c r="P29" i="7"/>
  <c r="P32" i="7"/>
  <c r="P26" i="7"/>
  <c r="P31" i="7"/>
  <c r="P35" i="7"/>
  <c r="P33" i="7"/>
  <c r="J2" i="8"/>
  <c r="C5" i="6" s="1"/>
  <c r="J4" i="8"/>
  <c r="C7" i="6" s="1"/>
  <c r="J3" i="8"/>
  <c r="C6" i="6" s="1"/>
  <c r="J5" i="8"/>
  <c r="C8" i="6" s="1"/>
  <c r="J6" i="8"/>
  <c r="C10" i="6" s="1"/>
  <c r="J7" i="8"/>
  <c r="C11" i="6" s="1"/>
  <c r="J8" i="8"/>
  <c r="C12" i="6" s="1"/>
  <c r="J9" i="8"/>
  <c r="C13" i="6" s="1"/>
  <c r="J10" i="8"/>
  <c r="C15" i="6" s="1"/>
  <c r="J11" i="8"/>
  <c r="C16" i="6" s="1"/>
  <c r="J12" i="8"/>
  <c r="C17" i="6" s="1"/>
  <c r="B19" i="1"/>
  <c r="N16" i="7"/>
  <c r="B20" i="1"/>
  <c r="N16" i="2"/>
  <c r="N16" i="5"/>
  <c r="D17" i="4"/>
  <c r="M15" i="4"/>
  <c r="C17" i="4"/>
  <c r="B17" i="6"/>
  <c r="D15" i="8"/>
  <c r="B16" i="8"/>
  <c r="I4" i="8"/>
  <c r="K4" i="8"/>
  <c r="E16" i="6"/>
  <c r="O14" i="6"/>
  <c r="D16" i="6"/>
  <c r="B18" i="4"/>
  <c r="D18" i="1"/>
  <c r="G18" i="1"/>
  <c r="C18" i="1"/>
  <c r="C20" i="6" l="1"/>
  <c r="B19" i="4"/>
  <c r="D19" i="4" s="1"/>
  <c r="F19" i="1"/>
  <c r="I15" i="1" s="1"/>
  <c r="K15" i="1" s="1"/>
  <c r="D19" i="1"/>
  <c r="J15" i="8"/>
  <c r="L10" i="8"/>
  <c r="L11" i="8"/>
  <c r="L12" i="8"/>
  <c r="L13" i="8"/>
  <c r="D20" i="1"/>
  <c r="G20" i="1"/>
  <c r="B20" i="4"/>
  <c r="C20" i="1"/>
  <c r="N17" i="5"/>
  <c r="N17" i="2"/>
  <c r="N17" i="7"/>
  <c r="B21" i="1"/>
  <c r="L15" i="8"/>
  <c r="D16" i="8"/>
  <c r="B17" i="8"/>
  <c r="D17" i="8" s="1"/>
  <c r="I18" i="1"/>
  <c r="K18" i="1" s="1"/>
  <c r="I21" i="1"/>
  <c r="D17" i="6"/>
  <c r="E17" i="6"/>
  <c r="O15" i="6"/>
  <c r="L14" i="8"/>
  <c r="B18" i="6"/>
  <c r="D18" i="4"/>
  <c r="M16" i="4"/>
  <c r="C18" i="4"/>
  <c r="B19" i="6" l="1"/>
  <c r="E19" i="6" s="1"/>
  <c r="I22" i="1"/>
  <c r="I23" i="1"/>
  <c r="I17" i="1"/>
  <c r="K17" i="1" s="1"/>
  <c r="M17" i="1" s="1"/>
  <c r="I20" i="1"/>
  <c r="K20" i="1" s="1"/>
  <c r="I16" i="1"/>
  <c r="K16" i="1" s="1"/>
  <c r="G19" i="6"/>
  <c r="F19" i="4"/>
  <c r="O17" i="8"/>
  <c r="J17" i="8"/>
  <c r="C21" i="6"/>
  <c r="J16" i="8"/>
  <c r="O16" i="5"/>
  <c r="P16" i="5" s="1"/>
  <c r="M14" i="8"/>
  <c r="N38" i="2" s="1"/>
  <c r="N37" i="5" s="1"/>
  <c r="O16" i="2"/>
  <c r="P16" i="2" s="1"/>
  <c r="M18" i="1"/>
  <c r="B23" i="1"/>
  <c r="N19" i="2"/>
  <c r="N19" i="5"/>
  <c r="N19" i="7"/>
  <c r="O13" i="2"/>
  <c r="P13" i="2" s="1"/>
  <c r="O13" i="5"/>
  <c r="P13" i="5" s="1"/>
  <c r="M11" i="8"/>
  <c r="N35" i="2" s="1"/>
  <c r="N34" i="5" s="1"/>
  <c r="B22" i="1"/>
  <c r="N18" i="2"/>
  <c r="N18" i="7"/>
  <c r="N18" i="5"/>
  <c r="L16" i="8"/>
  <c r="M13" i="8"/>
  <c r="N37" i="2" s="1"/>
  <c r="N36" i="5" s="1"/>
  <c r="O15" i="2"/>
  <c r="P15" i="2" s="1"/>
  <c r="O15" i="5"/>
  <c r="P15" i="5" s="1"/>
  <c r="L17" i="8"/>
  <c r="O12" i="2"/>
  <c r="P12" i="2" s="1"/>
  <c r="M10" i="8"/>
  <c r="N34" i="2" s="1"/>
  <c r="N33" i="5" s="1"/>
  <c r="O12" i="5"/>
  <c r="P12" i="5" s="1"/>
  <c r="E18" i="6"/>
  <c r="O16" i="6"/>
  <c r="D18" i="6"/>
  <c r="L16" i="1"/>
  <c r="M16" i="1"/>
  <c r="L15" i="1"/>
  <c r="M15" i="1"/>
  <c r="B21" i="4"/>
  <c r="G21" i="1"/>
  <c r="K21" i="1" s="1"/>
  <c r="C21" i="1"/>
  <c r="D21" i="1"/>
  <c r="O17" i="2"/>
  <c r="P17" i="2" s="1"/>
  <c r="M15" i="8"/>
  <c r="N39" i="2" s="1"/>
  <c r="N38" i="5" s="1"/>
  <c r="O17" i="5"/>
  <c r="P17" i="5" s="1"/>
  <c r="B20" i="6"/>
  <c r="D20" i="4"/>
  <c r="M17" i="4"/>
  <c r="C20" i="4"/>
  <c r="O14" i="2"/>
  <c r="P14" i="2" s="1"/>
  <c r="O14" i="5"/>
  <c r="P14" i="5" s="1"/>
  <c r="M12" i="8"/>
  <c r="N36" i="2" s="1"/>
  <c r="N35" i="5" s="1"/>
  <c r="L18" i="1" l="1"/>
  <c r="K19" i="1"/>
  <c r="M19" i="1" s="1"/>
  <c r="L17" i="1"/>
  <c r="O8" i="7"/>
  <c r="O11" i="7"/>
  <c r="P15" i="6"/>
  <c r="H17" i="6" s="1"/>
  <c r="Q11" i="8"/>
  <c r="Q5" i="8"/>
  <c r="O10" i="7"/>
  <c r="P10" i="6"/>
  <c r="H11" i="6" s="1"/>
  <c r="Q17" i="8"/>
  <c r="Q16" i="8"/>
  <c r="Q3" i="8"/>
  <c r="O12" i="7"/>
  <c r="O6" i="7"/>
  <c r="P7" i="6"/>
  <c r="H7" i="6" s="1"/>
  <c r="Q12" i="8"/>
  <c r="S18" i="7"/>
  <c r="O39" i="7" s="1"/>
  <c r="N19" i="4"/>
  <c r="G22" i="4" s="1"/>
  <c r="S18" i="5"/>
  <c r="O39" i="5" s="1"/>
  <c r="S9" i="7"/>
  <c r="S9" i="5"/>
  <c r="N10" i="4"/>
  <c r="G11" i="4" s="1"/>
  <c r="O7" i="8"/>
  <c r="S14" i="7"/>
  <c r="S14" i="5"/>
  <c r="N15" i="4"/>
  <c r="G17" i="4" s="1"/>
  <c r="O12" i="8"/>
  <c r="N8" i="4"/>
  <c r="G8" i="4" s="1"/>
  <c r="S7" i="7"/>
  <c r="S7" i="5"/>
  <c r="O5" i="8"/>
  <c r="N6" i="4"/>
  <c r="G6" i="4" s="1"/>
  <c r="S5" i="5"/>
  <c r="S5" i="7"/>
  <c r="O3" i="8"/>
  <c r="S4" i="5"/>
  <c r="N5" i="4"/>
  <c r="G5" i="4" s="1"/>
  <c r="S4" i="7"/>
  <c r="O2" i="8"/>
  <c r="C22" i="6"/>
  <c r="N11" i="4"/>
  <c r="G12" i="4" s="1"/>
  <c r="S10" i="7"/>
  <c r="S10" i="5"/>
  <c r="O8" i="8"/>
  <c r="S12" i="5"/>
  <c r="N13" i="4"/>
  <c r="G15" i="4" s="1"/>
  <c r="S12" i="7"/>
  <c r="O10" i="8"/>
  <c r="S19" i="7"/>
  <c r="N20" i="4"/>
  <c r="G23" i="4" s="1"/>
  <c r="S19" i="5"/>
  <c r="O40" i="5" s="1"/>
  <c r="N18" i="4"/>
  <c r="G21" i="4" s="1"/>
  <c r="J21" i="4" s="1"/>
  <c r="S17" i="5"/>
  <c r="S17" i="7"/>
  <c r="O15" i="8"/>
  <c r="O16" i="8"/>
  <c r="N12" i="4"/>
  <c r="G13" i="4" s="1"/>
  <c r="S11" i="7"/>
  <c r="S11" i="5"/>
  <c r="O9" i="8"/>
  <c r="S16" i="7"/>
  <c r="S16" i="5"/>
  <c r="N17" i="4"/>
  <c r="G20" i="4" s="1"/>
  <c r="O14" i="8"/>
  <c r="C23" i="6"/>
  <c r="N7" i="4"/>
  <c r="G7" i="4" s="1"/>
  <c r="S6" i="7"/>
  <c r="S6" i="5"/>
  <c r="O4" i="8"/>
  <c r="S8" i="7"/>
  <c r="N9" i="4"/>
  <c r="G10" i="4" s="1"/>
  <c r="S8" i="5"/>
  <c r="O6" i="8"/>
  <c r="N16" i="4"/>
  <c r="G18" i="4" s="1"/>
  <c r="S15" i="5"/>
  <c r="S15" i="7"/>
  <c r="O13" i="8"/>
  <c r="S13" i="7"/>
  <c r="N14" i="4"/>
  <c r="G16" i="4" s="1"/>
  <c r="S13" i="5"/>
  <c r="O11" i="8"/>
  <c r="D21" i="4"/>
  <c r="M18" i="4"/>
  <c r="C21" i="4"/>
  <c r="B21" i="6"/>
  <c r="L21" i="1"/>
  <c r="M21" i="1"/>
  <c r="G22" i="1"/>
  <c r="K22" i="1" s="1"/>
  <c r="C22" i="1"/>
  <c r="B22" i="4"/>
  <c r="D22" i="1"/>
  <c r="M20" i="1"/>
  <c r="L20" i="1"/>
  <c r="D20" i="6"/>
  <c r="O17" i="6"/>
  <c r="E20" i="6"/>
  <c r="M17" i="8"/>
  <c r="N41" i="2" s="1"/>
  <c r="N40" i="5" s="1"/>
  <c r="O19" i="5"/>
  <c r="P19" i="5" s="1"/>
  <c r="O19" i="2"/>
  <c r="P19" i="2" s="1"/>
  <c r="O18" i="5"/>
  <c r="P18" i="5" s="1"/>
  <c r="O18" i="2"/>
  <c r="P18" i="2" s="1"/>
  <c r="M16" i="8"/>
  <c r="N40" i="2" s="1"/>
  <c r="N39" i="5" s="1"/>
  <c r="B24" i="1"/>
  <c r="B23" i="4"/>
  <c r="C23" i="1"/>
  <c r="D23" i="1"/>
  <c r="G23" i="1"/>
  <c r="K23" i="1" s="1"/>
  <c r="O7" i="7" l="1"/>
  <c r="Q7" i="8"/>
  <c r="P12" i="6"/>
  <c r="H13" i="6" s="1"/>
  <c r="K13" i="6" s="1"/>
  <c r="O9" i="7"/>
  <c r="N30" i="7" s="1"/>
  <c r="Q4" i="8"/>
  <c r="Q9" i="8"/>
  <c r="P18" i="6"/>
  <c r="H21" i="6" s="1"/>
  <c r="O19" i="7"/>
  <c r="N40" i="7" s="1"/>
  <c r="O14" i="7"/>
  <c r="P8" i="6"/>
  <c r="H8" i="6" s="1"/>
  <c r="I8" i="6" s="1"/>
  <c r="Q15" i="8"/>
  <c r="P20" i="6"/>
  <c r="H23" i="6" s="1"/>
  <c r="O17" i="7"/>
  <c r="N38" i="7" s="1"/>
  <c r="Q10" i="8"/>
  <c r="O5" i="7"/>
  <c r="N26" i="7" s="1"/>
  <c r="Q8" i="8"/>
  <c r="P5" i="6"/>
  <c r="H5" i="6" s="1"/>
  <c r="K5" i="6" s="1"/>
  <c r="O13" i="7"/>
  <c r="N34" i="7" s="1"/>
  <c r="Q6" i="8"/>
  <c r="P14" i="6"/>
  <c r="H16" i="6" s="1"/>
  <c r="K16" i="6" s="1"/>
  <c r="Q14" i="8"/>
  <c r="P6" i="6"/>
  <c r="H6" i="6" s="1"/>
  <c r="J11" i="6" s="1"/>
  <c r="P11" i="6"/>
  <c r="H12" i="6" s="1"/>
  <c r="K12" i="6" s="1"/>
  <c r="Q2" i="8"/>
  <c r="P9" i="6"/>
  <c r="H10" i="6" s="1"/>
  <c r="K10" i="6" s="1"/>
  <c r="P13" i="6"/>
  <c r="H15" i="6" s="1"/>
  <c r="K15" i="6" s="1"/>
  <c r="P19" i="6"/>
  <c r="H22" i="6" s="1"/>
  <c r="J22" i="6" s="1"/>
  <c r="P17" i="6"/>
  <c r="H20" i="6" s="1"/>
  <c r="K20" i="6" s="1"/>
  <c r="O15" i="7"/>
  <c r="N36" i="7" s="1"/>
  <c r="O4" i="7"/>
  <c r="Q13" i="8"/>
  <c r="O18" i="7"/>
  <c r="N39" i="7" s="1"/>
  <c r="O16" i="7"/>
  <c r="N37" i="7" s="1"/>
  <c r="P16" i="6"/>
  <c r="H18" i="6" s="1"/>
  <c r="I18" i="6" s="1"/>
  <c r="N31" i="7"/>
  <c r="N33" i="7"/>
  <c r="N35" i="7"/>
  <c r="K11" i="6"/>
  <c r="N32" i="7"/>
  <c r="K17" i="6"/>
  <c r="K7" i="6"/>
  <c r="N29" i="7"/>
  <c r="N27" i="7"/>
  <c r="N28" i="7"/>
  <c r="T13" i="5"/>
  <c r="O34" i="5"/>
  <c r="T8" i="7"/>
  <c r="O29" i="7"/>
  <c r="T6" i="7"/>
  <c r="O27" i="7"/>
  <c r="I13" i="4"/>
  <c r="H13" i="4"/>
  <c r="J13" i="4"/>
  <c r="T17" i="5"/>
  <c r="O38" i="5"/>
  <c r="T10" i="5"/>
  <c r="O31" i="5"/>
  <c r="I12" i="4"/>
  <c r="H12" i="4"/>
  <c r="J12" i="4"/>
  <c r="T5" i="5"/>
  <c r="O26" i="5"/>
  <c r="T14" i="7"/>
  <c r="O35" i="7"/>
  <c r="T4" i="5"/>
  <c r="O25" i="5"/>
  <c r="H8" i="4"/>
  <c r="J8" i="4"/>
  <c r="T14" i="5"/>
  <c r="O35" i="5"/>
  <c r="T15" i="7"/>
  <c r="O36" i="7"/>
  <c r="H18" i="4"/>
  <c r="I18" i="4"/>
  <c r="J18" i="4"/>
  <c r="T6" i="5"/>
  <c r="O27" i="5"/>
  <c r="T16" i="7"/>
  <c r="O37" i="7"/>
  <c r="H23" i="4"/>
  <c r="I23" i="4"/>
  <c r="T12" i="7"/>
  <c r="O33" i="7"/>
  <c r="T10" i="7"/>
  <c r="O31" i="7"/>
  <c r="G9" i="4"/>
  <c r="J5" i="4"/>
  <c r="T5" i="7"/>
  <c r="O26" i="7"/>
  <c r="T7" i="7"/>
  <c r="O28" i="7"/>
  <c r="H17" i="4"/>
  <c r="I17" i="4"/>
  <c r="J17" i="4"/>
  <c r="T9" i="5"/>
  <c r="O30" i="5"/>
  <c r="H22" i="4"/>
  <c r="I22" i="4"/>
  <c r="T18" i="7"/>
  <c r="T19" i="7"/>
  <c r="T8" i="5"/>
  <c r="O29" i="5"/>
  <c r="I11" i="4"/>
  <c r="H11" i="4"/>
  <c r="J11" i="4"/>
  <c r="T9" i="7"/>
  <c r="O30" i="7"/>
  <c r="T13" i="7"/>
  <c r="O34" i="7"/>
  <c r="H10" i="4"/>
  <c r="G14" i="4"/>
  <c r="I10" i="4"/>
  <c r="J10" i="4"/>
  <c r="G24" i="4"/>
  <c r="I20" i="4"/>
  <c r="H20" i="4"/>
  <c r="J20" i="4"/>
  <c r="T11" i="7"/>
  <c r="O32" i="7"/>
  <c r="T17" i="7"/>
  <c r="O38" i="7"/>
  <c r="I21" i="4"/>
  <c r="H21" i="4"/>
  <c r="I15" i="4"/>
  <c r="G19" i="4"/>
  <c r="H15" i="4"/>
  <c r="J15" i="4"/>
  <c r="H16" i="4"/>
  <c r="I16" i="4"/>
  <c r="J16" i="4"/>
  <c r="T15" i="5"/>
  <c r="O36" i="5"/>
  <c r="H7" i="4"/>
  <c r="J7" i="4"/>
  <c r="T16" i="5"/>
  <c r="O37" i="5"/>
  <c r="T11" i="5"/>
  <c r="O32" i="5"/>
  <c r="T12" i="5"/>
  <c r="O33" i="5"/>
  <c r="T4" i="7"/>
  <c r="O25" i="7"/>
  <c r="H6" i="4"/>
  <c r="J6" i="4"/>
  <c r="T7" i="5"/>
  <c r="O28" i="5"/>
  <c r="O40" i="7"/>
  <c r="T19" i="5"/>
  <c r="T18" i="5"/>
  <c r="L23" i="1"/>
  <c r="M23" i="1"/>
  <c r="C23" i="4"/>
  <c r="D23" i="4"/>
  <c r="B23" i="6"/>
  <c r="M20" i="4"/>
  <c r="J23" i="4"/>
  <c r="B24" i="4"/>
  <c r="D24" i="1"/>
  <c r="M22" i="1"/>
  <c r="L22" i="1"/>
  <c r="C22" i="4"/>
  <c r="M19" i="4"/>
  <c r="B22" i="6"/>
  <c r="D22" i="4"/>
  <c r="J22" i="4"/>
  <c r="E21" i="6"/>
  <c r="O18" i="6"/>
  <c r="D21" i="6"/>
  <c r="K24" i="1"/>
  <c r="M24" i="1" s="1"/>
  <c r="K8" i="6" l="1"/>
  <c r="J13" i="6"/>
  <c r="J16" i="6"/>
  <c r="I7" i="6"/>
  <c r="I17" i="6"/>
  <c r="H9" i="6"/>
  <c r="J21" i="6"/>
  <c r="I21" i="6"/>
  <c r="K21" i="6"/>
  <c r="I22" i="6"/>
  <c r="I23" i="6"/>
  <c r="K18" i="6"/>
  <c r="I10" i="6"/>
  <c r="J10" i="6"/>
  <c r="I11" i="6"/>
  <c r="P5" i="7"/>
  <c r="J18" i="6"/>
  <c r="P12" i="7"/>
  <c r="P6" i="7"/>
  <c r="H19" i="6"/>
  <c r="P11" i="7"/>
  <c r="P13" i="7"/>
  <c r="N25" i="7"/>
  <c r="P17" i="7"/>
  <c r="P7" i="7"/>
  <c r="P8" i="7"/>
  <c r="I15" i="6"/>
  <c r="J12" i="6"/>
  <c r="P19" i="7"/>
  <c r="P4" i="7"/>
  <c r="J15" i="6"/>
  <c r="I12" i="6"/>
  <c r="P14" i="7"/>
  <c r="P10" i="7"/>
  <c r="P18" i="7"/>
  <c r="I13" i="6"/>
  <c r="I16" i="6"/>
  <c r="P9" i="7"/>
  <c r="J17" i="6"/>
  <c r="P16" i="7"/>
  <c r="K6" i="6"/>
  <c r="P15" i="7"/>
  <c r="J20" i="6"/>
  <c r="H14" i="6"/>
  <c r="J19" i="6" s="1"/>
  <c r="I6" i="6"/>
  <c r="H24" i="6"/>
  <c r="J23" i="6"/>
  <c r="I20" i="6"/>
  <c r="I14" i="4"/>
  <c r="I19" i="4"/>
  <c r="I24" i="4"/>
  <c r="O20" i="6"/>
  <c r="K23" i="6"/>
  <c r="E23" i="6"/>
  <c r="D23" i="6"/>
  <c r="K22" i="6"/>
  <c r="O19" i="6"/>
  <c r="D22" i="6"/>
  <c r="E22" i="6"/>
  <c r="B24" i="6"/>
  <c r="E24" i="6" s="1"/>
  <c r="D24" i="4"/>
  <c r="J24" i="6" l="1"/>
  <c r="J14" i="6"/>
  <c r="O15" i="25"/>
  <c r="O7" i="25"/>
  <c r="O11" i="25"/>
  <c r="O5" i="25"/>
  <c r="O14" i="25"/>
  <c r="E13" i="24"/>
  <c r="E16" i="24"/>
  <c r="O13" i="25"/>
  <c r="O6" i="25"/>
  <c r="O4" i="25"/>
  <c r="O10" i="25"/>
  <c r="O9" i="25"/>
  <c r="E7" i="24"/>
  <c r="E12" i="24"/>
  <c r="F13" i="24" s="1"/>
  <c r="O12" i="25"/>
  <c r="E15" i="24"/>
  <c r="E5" i="24"/>
  <c r="O8" i="25"/>
  <c r="E10" i="24"/>
  <c r="E11" i="24"/>
  <c r="E18" i="24"/>
  <c r="E6" i="24"/>
  <c r="F6" i="24" s="1"/>
  <c r="E17" i="24"/>
  <c r="F17" i="24"/>
  <c r="E8" i="24"/>
  <c r="F8" i="24" s="1"/>
  <c r="F16" i="24" l="1"/>
  <c r="E9" i="24"/>
  <c r="F7" i="24"/>
  <c r="F18" i="24"/>
  <c r="F11" i="24"/>
  <c r="E19" i="24"/>
  <c r="E14" i="24"/>
  <c r="P4" i="25"/>
  <c r="F15" i="24"/>
  <c r="F12" i="24"/>
  <c r="F10" i="24"/>
  <c r="K5" i="24"/>
  <c r="P7" i="25" l="1"/>
  <c r="K8" i="24"/>
  <c r="K17" i="24"/>
  <c r="P14" i="25"/>
  <c r="P8" i="25"/>
  <c r="K10" i="24"/>
  <c r="P9" i="25"/>
  <c r="K11" i="24"/>
  <c r="P13" i="25"/>
  <c r="K16" i="24"/>
  <c r="P6" i="25"/>
  <c r="K7" i="24"/>
  <c r="P12" i="25"/>
  <c r="K15" i="24"/>
  <c r="P5" i="25"/>
  <c r="K6" i="24"/>
  <c r="L6" i="24" s="1"/>
  <c r="K13" i="24"/>
  <c r="P11" i="25"/>
  <c r="K18" i="24"/>
  <c r="L18" i="24" s="1"/>
  <c r="P15" i="25"/>
  <c r="P10" i="25"/>
  <c r="K12" i="24"/>
  <c r="L17" i="24" l="1"/>
  <c r="L12" i="24"/>
  <c r="L8" i="24"/>
  <c r="L16" i="24"/>
  <c r="L10" i="24"/>
  <c r="K14" i="24"/>
  <c r="L13" i="24"/>
  <c r="L15" i="24"/>
  <c r="K19" i="24"/>
  <c r="L7" i="24"/>
  <c r="L11" i="24"/>
  <c r="K9" i="24"/>
</calcChain>
</file>

<file path=xl/sharedStrings.xml><?xml version="1.0" encoding="utf-8"?>
<sst xmlns="http://schemas.openxmlformats.org/spreadsheetml/2006/main" count="377" uniqueCount="108">
  <si>
    <t>Indicator</t>
  </si>
  <si>
    <t>Annual  Data</t>
  </si>
  <si>
    <t>Annual           BI ratio</t>
  </si>
  <si>
    <t>Distributed Data</t>
  </si>
  <si>
    <t>(1)</t>
  </si>
  <si>
    <t>(2)</t>
  </si>
  <si>
    <t>(3)</t>
  </si>
  <si>
    <t>=</t>
  </si>
  <si>
    <t>(4)</t>
  </si>
  <si>
    <t>Example 6.1</t>
  </si>
  <si>
    <t>Graph 6.1</t>
  </si>
  <si>
    <t>Benchmark-to-indicator Ratio</t>
  </si>
  <si>
    <t>BI ratio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</si>
  <si>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</si>
  <si>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</si>
  <si>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</si>
  <si>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</si>
  <si>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</si>
  <si>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</si>
  <si>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</si>
  <si>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</si>
  <si>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</si>
  <si>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</si>
  <si>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</si>
  <si>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</si>
  <si>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x</t>
  </si>
  <si>
    <t>(4)=(3)/(1)</t>
  </si>
  <si>
    <t>(6)</t>
  </si>
  <si>
    <t>Annual</t>
  </si>
  <si>
    <t>(5)</t>
  </si>
  <si>
    <t>Denton</t>
  </si>
  <si>
    <t>Example 6.2</t>
  </si>
  <si>
    <t>BI ratio Denton</t>
  </si>
  <si>
    <t>Graph 6.2</t>
  </si>
  <si>
    <t>—</t>
  </si>
  <si>
    <t>C-D</t>
  </si>
  <si>
    <t>q1 2013</t>
  </si>
  <si>
    <t>q2 2013</t>
  </si>
  <si>
    <t>q3 2013</t>
  </si>
  <si>
    <t>q4 2013</t>
  </si>
  <si>
    <t>CD</t>
  </si>
  <si>
    <t>Annual Ind</t>
  </si>
  <si>
    <t>Indicator (2010=100)</t>
  </si>
  <si>
    <t>Pro rata method</t>
  </si>
  <si>
    <t>The Indicator and the Derived Benchmarked Series</t>
  </si>
  <si>
    <t>Pro Rata Method</t>
  </si>
  <si>
    <t>Benchmarked Data</t>
  </si>
  <si>
    <t>Denton Proportional Method</t>
  </si>
  <si>
    <t>(3)=(2)/(1)</t>
  </si>
  <si>
    <t>(5)=(4)/(1)</t>
  </si>
  <si>
    <t>Quarter-to-
Quarter Rate of Change</t>
  </si>
  <si>
    <t>Year-on-
Year 
Rate of Change</t>
  </si>
  <si>
    <t>Estimated
Quarterly BI Ratios</t>
  </si>
  <si>
    <t>Sum QNA Components</t>
  </si>
  <si>
    <t>QNA Aggregate</t>
  </si>
  <si>
    <t>QNA Components</t>
  </si>
  <si>
    <t>a</t>
  </si>
  <si>
    <t>b</t>
  </si>
  <si>
    <t>c</t>
  </si>
  <si>
    <t>2010 QNA</t>
  </si>
  <si>
    <t>2010 ANA</t>
  </si>
  <si>
    <t>2011 QNA</t>
  </si>
  <si>
    <t>2011 ANA</t>
  </si>
  <si>
    <t>Benchmarked QNA Components</t>
  </si>
  <si>
    <t>Reconciled-to-indicator ratios</t>
  </si>
  <si>
    <t>Denton original</t>
  </si>
  <si>
    <t>Benchmarked series</t>
  </si>
  <si>
    <t>Bias-adjusted Indicator</t>
  </si>
  <si>
    <t>Proportional Cholette-Dagum Method</t>
  </si>
  <si>
    <t>Proportional Denton Method</t>
  </si>
  <si>
    <t>Level</t>
  </si>
  <si>
    <t>[(6)-(5)]/(6)</t>
  </si>
  <si>
    <t>Quarterly % discrepancies</t>
  </si>
  <si>
    <t>Annual % Discrepancies</t>
  </si>
  <si>
    <t>Annual % Diiscrepancies</t>
  </si>
  <si>
    <t>Multivariate Denton method</t>
  </si>
  <si>
    <t>Two-step Reconciliation Procedure</t>
  </si>
  <si>
    <t>Reconciled-to-
indicator ratios</t>
  </si>
  <si>
    <t>Benchmarking step</t>
  </si>
  <si>
    <t>Balancing step</t>
  </si>
  <si>
    <t>Transformed Indicator</t>
  </si>
  <si>
    <t>Proportional Denton Method using the Transformed Indicator</t>
  </si>
  <si>
    <t>Growth rates</t>
  </si>
  <si>
    <t>Bias</t>
  </si>
  <si>
    <t>Bias-adj ind</t>
  </si>
  <si>
    <t>Cholette-Dagum (0.84)</t>
  </si>
  <si>
    <t>Example 6.1. Pro Rata Method and the Step Problem</t>
  </si>
  <si>
    <t>Example 6.2. The Proportional Denton Method</t>
  </si>
  <si>
    <t>Example 6.3. The Proportional Cholette-Dagum Method with Autoregression Error</t>
  </si>
  <si>
    <t>Example 6.4. Benchmarking Series with Positive and Negative Values: Use of Strictly Positive Indicators</t>
  </si>
  <si>
    <t>Denton adjusted</t>
  </si>
  <si>
    <t>Adjusted indicator</t>
  </si>
  <si>
    <t>Step 2</t>
  </si>
  <si>
    <t>Step 3</t>
  </si>
  <si>
    <t>Step 1</t>
  </si>
  <si>
    <t>[(3)-(4)]/(4)</t>
  </si>
  <si>
    <t>[(1)-(2)]/(2)</t>
  </si>
  <si>
    <t>Example 6.5 A Small Reconciliation Problem</t>
  </si>
  <si>
    <t>Example 6.6 A The Multivariate Proportional Denton Method</t>
  </si>
  <si>
    <t>Example 6.7 Two-Step Reconciliation Procedure: Univariate Benchmarking Step</t>
  </si>
  <si>
    <t>[(5)-(6)]/(6)</t>
  </si>
  <si>
    <t>Example 6.8 Two-Step Reconciliation Procedure: Balancing Step</t>
  </si>
  <si>
    <t>Example 6.9 Results from Multivariate Denton Method and Two-Step Procedure</t>
  </si>
  <si>
    <t>Figure 6.1 Pro Rata Method and the Step Problem</t>
  </si>
  <si>
    <t>Figure 6.2 Solution to the Step Problem: The Proportional Denton Method</t>
  </si>
  <si>
    <t>Figure 6.3 Solution to the Extrapolation Problem: The Proportional Cholette-Dagum Method with Autoregressive Error</t>
  </si>
  <si>
    <t>Figure 6.4 Benchmarking Series with Negative Values: Tranformation of Indicator</t>
  </si>
  <si>
    <r>
      <t>Benchmarked Data (</t>
    </r>
    <r>
      <rPr>
        <i/>
        <sz val="9"/>
        <color rgb="FF000000"/>
        <rFont val="Symbol"/>
        <family val="1"/>
        <charset val="2"/>
      </rPr>
      <t>f</t>
    </r>
    <r>
      <rPr>
        <sz val="9"/>
        <color rgb="FF000000"/>
        <rFont val="Times New Roman"/>
        <family val="1"/>
      </rPr>
      <t xml:space="preserve"> =0.84)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</si>
</sst>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0.0%"/>
    <numFmt numFmtId="166" formatCode="#,##0.0"/>
    <numFmt numFmtId="167" formatCode="0.00000"/>
    <numFmt numFmtId="168" formatCode="0.0000"/>
    <numFmt numFmtId="169" formatCode="0.000"/>
    <numFmt numFmtId="170" formatCode="#,##0.0000"/>
    <numFmt numFmtId="171" formatCode="0.000000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Calibri"/>
      <family val="2"/>
      <scheme val="minor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Segoe UI"/>
      <family val="2"/>
    </font>
    <font>
      <b/>
      <sz val="11"/>
      <color theme="1"/>
      <name val="Times New Roman"/>
      <family val="1"/>
    </font>
    <font>
      <i/>
      <sz val="9"/>
      <color rgb="FF000000"/>
      <name val="Symbol"/>
      <family val="1"/>
      <charset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1"/>
      <color rgb="FF000000"/>
      <name val="Times New Roman"/>
      <family val="1"/>
    </font>
    <font>
      <b/>
      <sz val="9"/>
      <name val="Times New Roman"/>
      <family val="1"/>
    </font>
    <font>
      <i/>
      <sz val="9"/>
      <color rgb="FF000000"/>
      <name val="Times New Roman"/>
      <family val="1"/>
    </font>
    <font>
      <i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auto="1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15" fillId="0" borderId="0"/>
  </cellStyleXfs>
  <cellXfs count="20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0" fontId="7" fillId="3" borderId="0" xfId="0" applyFont="1" applyFill="1" applyBorder="1"/>
    <xf numFmtId="0" fontId="0" fillId="0" borderId="0" xfId="0" applyFill="1"/>
    <xf numFmtId="2" fontId="9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center"/>
    </xf>
    <xf numFmtId="0" fontId="5" fillId="2" borderId="0" xfId="0" applyFont="1" applyFill="1" applyBorder="1" applyAlignment="1">
      <alignment horizontal="right" vertical="top" wrapText="1"/>
    </xf>
    <xf numFmtId="10" fontId="5" fillId="2" borderId="0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quotePrefix="1" applyFont="1" applyFill="1" applyBorder="1" applyAlignment="1">
      <alignment horizontal="right" vertical="center" wrapText="1"/>
    </xf>
    <xf numFmtId="0" fontId="4" fillId="2" borderId="2" xfId="0" quotePrefix="1" applyFont="1" applyFill="1" applyBorder="1" applyAlignment="1">
      <alignment horizontal="right" vertical="center" wrapText="1"/>
    </xf>
    <xf numFmtId="165" fontId="4" fillId="2" borderId="0" xfId="0" applyNumberFormat="1" applyFont="1" applyFill="1" applyAlignment="1">
      <alignment horizontal="right" vertical="center" wrapText="1"/>
    </xf>
    <xf numFmtId="165" fontId="5" fillId="2" borderId="0" xfId="0" applyNumberFormat="1" applyFont="1" applyFill="1" applyAlignment="1">
      <alignment horizontal="right" vertical="center" wrapText="1"/>
    </xf>
    <xf numFmtId="165" fontId="5" fillId="2" borderId="1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Alignment="1">
      <alignment horizontal="right" vertical="center" wrapText="1"/>
    </xf>
    <xf numFmtId="164" fontId="5" fillId="2" borderId="0" xfId="0" applyNumberFormat="1" applyFont="1" applyFill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64" fontId="3" fillId="2" borderId="0" xfId="0" applyNumberFormat="1" applyFont="1" applyFill="1" applyAlignment="1">
      <alignment horizontal="right" vertical="center" wrapText="1"/>
    </xf>
    <xf numFmtId="0" fontId="1" fillId="3" borderId="4" xfId="0" applyFont="1" applyFill="1" applyBorder="1"/>
    <xf numFmtId="0" fontId="1" fillId="0" borderId="4" xfId="0" applyFont="1" applyFill="1" applyBorder="1"/>
    <xf numFmtId="0" fontId="0" fillId="0" borderId="4" xfId="0" applyBorder="1"/>
    <xf numFmtId="166" fontId="5" fillId="2" borderId="0" xfId="0" applyNumberFormat="1" applyFont="1" applyFill="1" applyAlignment="1">
      <alignment horizontal="right" vertical="center" wrapText="1"/>
    </xf>
    <xf numFmtId="166" fontId="3" fillId="2" borderId="0" xfId="0" applyNumberFormat="1" applyFont="1" applyFill="1" applyAlignment="1">
      <alignment horizontal="right" vertical="center" wrapText="1"/>
    </xf>
    <xf numFmtId="166" fontId="4" fillId="2" borderId="0" xfId="0" applyNumberFormat="1" applyFont="1" applyFill="1" applyAlignment="1">
      <alignment horizontal="right" vertical="center" wrapText="1"/>
    </xf>
    <xf numFmtId="166" fontId="9" fillId="2" borderId="1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wrapText="1"/>
    </xf>
    <xf numFmtId="168" fontId="4" fillId="2" borderId="0" xfId="0" applyNumberFormat="1" applyFont="1" applyFill="1" applyAlignment="1">
      <alignment horizontal="right" wrapText="1"/>
    </xf>
    <xf numFmtId="166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168" fontId="5" fillId="2" borderId="0" xfId="0" applyNumberFormat="1" applyFont="1" applyFill="1" applyAlignment="1">
      <alignment horizontal="right" vertical="center" wrapText="1"/>
    </xf>
    <xf numFmtId="168" fontId="4" fillId="2" borderId="0" xfId="0" applyNumberFormat="1" applyFont="1" applyFill="1" applyAlignment="1">
      <alignment horizontal="right" vertical="center" wrapText="1"/>
    </xf>
    <xf numFmtId="168" fontId="3" fillId="2" borderId="0" xfId="0" applyNumberFormat="1" applyFont="1" applyFill="1" applyAlignment="1">
      <alignment horizontal="right" vertical="center" wrapText="1"/>
    </xf>
    <xf numFmtId="168" fontId="10" fillId="2" borderId="0" xfId="0" applyNumberFormat="1" applyFont="1" applyFill="1" applyAlignment="1">
      <alignment horizontal="right" wrapText="1"/>
    </xf>
    <xf numFmtId="164" fontId="1" fillId="0" borderId="0" xfId="0" applyNumberFormat="1" applyFont="1" applyFill="1"/>
    <xf numFmtId="0" fontId="1" fillId="0" borderId="0" xfId="0" applyFont="1" applyFill="1" applyBorder="1"/>
    <xf numFmtId="164" fontId="6" fillId="0" borderId="0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Border="1"/>
    <xf numFmtId="0" fontId="0" fillId="0" borderId="0" xfId="0" applyFill="1" applyBorder="1"/>
    <xf numFmtId="0" fontId="1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9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wrapText="1"/>
    </xf>
    <xf numFmtId="166" fontId="4" fillId="2" borderId="0" xfId="0" applyNumberFormat="1" applyFont="1" applyFill="1" applyAlignment="1">
      <alignment horizontal="right" wrapText="1"/>
    </xf>
    <xf numFmtId="166" fontId="5" fillId="2" borderId="1" xfId="0" applyNumberFormat="1" applyFont="1" applyFill="1" applyBorder="1" applyAlignment="1">
      <alignment horizontal="right" vertical="center" wrapText="1"/>
    </xf>
    <xf numFmtId="166" fontId="3" fillId="2" borderId="0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right" wrapText="1"/>
    </xf>
    <xf numFmtId="0" fontId="5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65" fontId="5" fillId="2" borderId="0" xfId="0" applyNumberFormat="1" applyFont="1" applyFill="1" applyBorder="1" applyAlignment="1">
      <alignment horizontal="right" vertical="center" wrapText="1"/>
    </xf>
    <xf numFmtId="166" fontId="9" fillId="2" borderId="0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2" fontId="1" fillId="0" borderId="0" xfId="0" applyNumberFormat="1" applyFont="1" applyFill="1" applyBorder="1"/>
    <xf numFmtId="170" fontId="5" fillId="2" borderId="0" xfId="0" applyNumberFormat="1" applyFont="1" applyFill="1" applyAlignment="1">
      <alignment horizontal="right" vertical="center" wrapText="1"/>
    </xf>
    <xf numFmtId="170" fontId="3" fillId="2" borderId="0" xfId="0" applyNumberFormat="1" applyFont="1" applyFill="1" applyAlignment="1">
      <alignment horizontal="right" vertical="center" wrapText="1"/>
    </xf>
    <xf numFmtId="0" fontId="4" fillId="2" borderId="0" xfId="0" applyFont="1" applyFill="1" applyBorder="1" applyAlignment="1">
      <alignment horizontal="right" wrapText="1"/>
    </xf>
    <xf numFmtId="0" fontId="8" fillId="0" borderId="0" xfId="0" applyFont="1" applyFill="1"/>
    <xf numFmtId="164" fontId="8" fillId="0" borderId="0" xfId="0" applyNumberFormat="1" applyFont="1" applyFill="1"/>
    <xf numFmtId="169" fontId="8" fillId="0" borderId="0" xfId="0" applyNumberFormat="1" applyFont="1" applyFill="1"/>
    <xf numFmtId="0" fontId="8" fillId="0" borderId="0" xfId="0" applyFont="1" applyFill="1" applyAlignment="1">
      <alignment horizontal="center"/>
    </xf>
    <xf numFmtId="0" fontId="8" fillId="0" borderId="0" xfId="0" applyFo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168" fontId="8" fillId="0" borderId="0" xfId="0" applyNumberFormat="1" applyFont="1"/>
    <xf numFmtId="2" fontId="8" fillId="0" borderId="0" xfId="0" applyNumberFormat="1" applyFont="1"/>
    <xf numFmtId="0" fontId="1" fillId="0" borderId="1" xfId="0" applyFont="1" applyFill="1" applyBorder="1" applyAlignment="1">
      <alignment wrapText="1"/>
    </xf>
    <xf numFmtId="165" fontId="4" fillId="2" borderId="0" xfId="1" applyNumberFormat="1" applyFont="1" applyFill="1" applyAlignment="1">
      <alignment horizontal="right" vertical="center" wrapText="1"/>
    </xf>
    <xf numFmtId="165" fontId="5" fillId="2" borderId="0" xfId="1" applyNumberFormat="1" applyFont="1" applyFill="1" applyAlignment="1">
      <alignment horizontal="right" vertical="center" wrapText="1"/>
    </xf>
    <xf numFmtId="165" fontId="5" fillId="2" borderId="1" xfId="1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wrapText="1"/>
    </xf>
    <xf numFmtId="166" fontId="5" fillId="2" borderId="0" xfId="0" applyNumberFormat="1" applyFont="1" applyFill="1" applyBorder="1" applyAlignment="1">
      <alignment horizontal="right" wrapText="1"/>
    </xf>
    <xf numFmtId="164" fontId="8" fillId="0" borderId="0" xfId="0" applyNumberFormat="1" applyFont="1"/>
    <xf numFmtId="0" fontId="16" fillId="3" borderId="0" xfId="2" applyFont="1" applyFill="1" applyBorder="1"/>
    <xf numFmtId="0" fontId="16" fillId="3" borderId="0" xfId="2" applyFont="1" applyFill="1"/>
    <xf numFmtId="0" fontId="16" fillId="0" borderId="0" xfId="2" applyFont="1"/>
    <xf numFmtId="0" fontId="17" fillId="0" borderId="0" xfId="2" applyFont="1"/>
    <xf numFmtId="0" fontId="6" fillId="3" borderId="0" xfId="2" applyFont="1" applyFill="1" applyBorder="1" applyAlignment="1">
      <alignment vertical="center" wrapText="1"/>
    </xf>
    <xf numFmtId="0" fontId="6" fillId="3" borderId="3" xfId="2" applyFont="1" applyFill="1" applyBorder="1" applyAlignment="1">
      <alignment vertical="center" wrapText="1"/>
    </xf>
    <xf numFmtId="0" fontId="6" fillId="3" borderId="1" xfId="2" applyFont="1" applyFill="1" applyBorder="1" applyAlignment="1">
      <alignment vertical="center" wrapText="1"/>
    </xf>
    <xf numFmtId="0" fontId="16" fillId="3" borderId="1" xfId="2" applyFont="1" applyFill="1" applyBorder="1" applyAlignment="1">
      <alignment horizontal="right"/>
    </xf>
    <xf numFmtId="0" fontId="16" fillId="3" borderId="1" xfId="2" quotePrefix="1" applyFont="1" applyFill="1" applyBorder="1" applyAlignment="1">
      <alignment horizontal="right"/>
    </xf>
    <xf numFmtId="0" fontId="18" fillId="3" borderId="1" xfId="2" quotePrefix="1" applyFont="1" applyFill="1" applyBorder="1" applyAlignment="1">
      <alignment horizontal="right" wrapText="1"/>
    </xf>
    <xf numFmtId="0" fontId="19" fillId="3" borderId="1" xfId="2" quotePrefix="1" applyFont="1" applyFill="1" applyBorder="1" applyAlignment="1">
      <alignment horizontal="right" wrapText="1"/>
    </xf>
    <xf numFmtId="0" fontId="4" fillId="3" borderId="0" xfId="2" applyFont="1" applyFill="1" applyBorder="1" applyAlignment="1">
      <alignment horizontal="left" wrapText="1"/>
    </xf>
    <xf numFmtId="164" fontId="4" fillId="3" borderId="0" xfId="2" applyNumberFormat="1" applyFont="1" applyFill="1" applyBorder="1" applyAlignment="1">
      <alignment horizontal="right" wrapText="1"/>
    </xf>
    <xf numFmtId="164" fontId="5" fillId="3" borderId="0" xfId="2" applyNumberFormat="1" applyFont="1" applyFill="1" applyBorder="1" applyAlignment="1">
      <alignment horizontal="right" wrapText="1"/>
    </xf>
    <xf numFmtId="0" fontId="4" fillId="3" borderId="0" xfId="2" quotePrefix="1" applyFont="1" applyFill="1" applyBorder="1" applyAlignment="1">
      <alignment horizontal="right" wrapText="1"/>
    </xf>
    <xf numFmtId="164" fontId="16" fillId="3" borderId="0" xfId="2" applyNumberFormat="1" applyFont="1" applyFill="1"/>
    <xf numFmtId="0" fontId="5" fillId="3" borderId="0" xfId="2" applyFont="1" applyFill="1" applyBorder="1" applyAlignment="1">
      <alignment horizontal="left" wrapText="1"/>
    </xf>
    <xf numFmtId="0" fontId="5" fillId="3" borderId="0" xfId="2" quotePrefix="1" applyFont="1" applyFill="1" applyBorder="1" applyAlignment="1">
      <alignment horizontal="right" wrapText="1"/>
    </xf>
    <xf numFmtId="0" fontId="19" fillId="3" borderId="0" xfId="2" applyFont="1" applyFill="1" applyBorder="1" applyAlignment="1">
      <alignment horizontal="left" wrapText="1"/>
    </xf>
    <xf numFmtId="0" fontId="19" fillId="3" borderId="0" xfId="2" quotePrefix="1" applyFont="1" applyFill="1" applyBorder="1" applyAlignment="1">
      <alignment horizontal="right" wrapText="1"/>
    </xf>
    <xf numFmtId="0" fontId="4" fillId="3" borderId="0" xfId="2" applyFont="1" applyFill="1" applyBorder="1" applyAlignment="1">
      <alignment horizontal="right" wrapText="1"/>
    </xf>
    <xf numFmtId="0" fontId="19" fillId="3" borderId="1" xfId="2" applyFont="1" applyFill="1" applyBorder="1" applyAlignment="1">
      <alignment horizontal="left" wrapText="1"/>
    </xf>
    <xf numFmtId="164" fontId="16" fillId="3" borderId="1" xfId="2" applyNumberFormat="1" applyFont="1" applyFill="1" applyBorder="1"/>
    <xf numFmtId="0" fontId="16" fillId="0" borderId="0" xfId="2" applyFont="1" applyBorder="1"/>
    <xf numFmtId="0" fontId="15" fillId="0" borderId="0" xfId="2"/>
    <xf numFmtId="0" fontId="18" fillId="3" borderId="0" xfId="2" applyFont="1" applyFill="1" applyBorder="1" applyAlignment="1">
      <alignment horizontal="center" wrapText="1"/>
    </xf>
    <xf numFmtId="169" fontId="4" fillId="3" borderId="0" xfId="2" applyNumberFormat="1" applyFont="1" applyFill="1" applyBorder="1" applyAlignment="1">
      <alignment horizontal="right" wrapText="1"/>
    </xf>
    <xf numFmtId="0" fontId="4" fillId="3" borderId="1" xfId="2" applyFont="1" applyFill="1" applyBorder="1" applyAlignment="1">
      <alignment horizontal="left" wrapText="1"/>
    </xf>
    <xf numFmtId="169" fontId="4" fillId="3" borderId="1" xfId="2" applyNumberFormat="1" applyFont="1" applyFill="1" applyBorder="1" applyAlignment="1">
      <alignment horizontal="right" wrapText="1"/>
    </xf>
    <xf numFmtId="169" fontId="16" fillId="0" borderId="0" xfId="2" applyNumberFormat="1" applyFont="1"/>
    <xf numFmtId="0" fontId="19" fillId="3" borderId="1" xfId="2" applyFont="1" applyFill="1" applyBorder="1" applyAlignment="1">
      <alignment horizontal="right" wrapText="1"/>
    </xf>
    <xf numFmtId="168" fontId="1" fillId="0" borderId="0" xfId="0" applyNumberFormat="1" applyFont="1" applyFill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3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vertical="center" wrapText="1"/>
    </xf>
    <xf numFmtId="0" fontId="4" fillId="3" borderId="1" xfId="0" quotePrefix="1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left" vertical="center" wrapText="1"/>
    </xf>
    <xf numFmtId="164" fontId="4" fillId="3" borderId="0" xfId="0" applyNumberFormat="1" applyFont="1" applyFill="1" applyAlignment="1">
      <alignment horizontal="right" vertical="center" wrapText="1"/>
    </xf>
    <xf numFmtId="166" fontId="4" fillId="3" borderId="0" xfId="0" applyNumberFormat="1" applyFont="1" applyFill="1" applyAlignment="1">
      <alignment horizontal="right" wrapText="1"/>
    </xf>
    <xf numFmtId="170" fontId="4" fillId="3" borderId="0" xfId="0" applyNumberFormat="1" applyFont="1" applyFill="1" applyAlignment="1">
      <alignment horizontal="right" wrapText="1"/>
    </xf>
    <xf numFmtId="0" fontId="5" fillId="3" borderId="0" xfId="0" applyFont="1" applyFill="1" applyAlignment="1">
      <alignment horizontal="left" vertical="center" wrapText="1"/>
    </xf>
    <xf numFmtId="164" fontId="5" fillId="3" borderId="0" xfId="0" applyNumberFormat="1" applyFont="1" applyFill="1" applyAlignment="1">
      <alignment horizontal="right" vertical="center" wrapText="1"/>
    </xf>
    <xf numFmtId="166" fontId="5" fillId="3" borderId="0" xfId="0" applyNumberFormat="1" applyFont="1" applyFill="1" applyAlignment="1">
      <alignment horizontal="right" vertical="center" wrapText="1"/>
    </xf>
    <xf numFmtId="170" fontId="5" fillId="3" borderId="0" xfId="0" applyNumberFormat="1" applyFont="1" applyFill="1" applyAlignment="1">
      <alignment horizontal="right" wrapText="1"/>
    </xf>
    <xf numFmtId="166" fontId="4" fillId="3" borderId="0" xfId="0" applyNumberFormat="1" applyFont="1" applyFill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right" vertical="center" wrapText="1"/>
    </xf>
    <xf numFmtId="166" fontId="5" fillId="3" borderId="1" xfId="0" applyNumberFormat="1" applyFont="1" applyFill="1" applyBorder="1" applyAlignment="1">
      <alignment horizontal="right" vertical="center" wrapText="1"/>
    </xf>
    <xf numFmtId="170" fontId="4" fillId="3" borderId="1" xfId="0" applyNumberFormat="1" applyFont="1" applyFill="1" applyBorder="1" applyAlignment="1">
      <alignment horizontal="right" wrapText="1"/>
    </xf>
    <xf numFmtId="169" fontId="8" fillId="0" borderId="0" xfId="0" applyNumberFormat="1" applyFont="1"/>
    <xf numFmtId="0" fontId="4" fillId="2" borderId="0" xfId="0" applyFont="1" applyFill="1" applyBorder="1" applyAlignment="1">
      <alignment horizontal="right" wrapText="1"/>
    </xf>
    <xf numFmtId="2" fontId="8" fillId="0" borderId="0" xfId="0" applyNumberFormat="1" applyFont="1" applyFill="1"/>
    <xf numFmtId="168" fontId="8" fillId="0" borderId="0" xfId="0" applyNumberFormat="1" applyFont="1" applyFill="1"/>
    <xf numFmtId="167" fontId="8" fillId="0" borderId="0" xfId="0" applyNumberFormat="1" applyFont="1" applyFill="1"/>
    <xf numFmtId="167" fontId="8" fillId="0" borderId="0" xfId="0" applyNumberFormat="1" applyFont="1"/>
    <xf numFmtId="0" fontId="0" fillId="0" borderId="0" xfId="0"/>
    <xf numFmtId="0" fontId="6" fillId="0" borderId="0" xfId="0" applyFont="1"/>
    <xf numFmtId="171" fontId="8" fillId="0" borderId="0" xfId="0" applyNumberFormat="1" applyFont="1"/>
    <xf numFmtId="0" fontId="4" fillId="2" borderId="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center" wrapText="1"/>
    </xf>
    <xf numFmtId="164" fontId="5" fillId="3" borderId="0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right" vertical="center" wrapText="1"/>
    </xf>
    <xf numFmtId="165" fontId="20" fillId="3" borderId="0" xfId="1" applyNumberFormat="1" applyFont="1" applyFill="1"/>
    <xf numFmtId="165" fontId="19" fillId="3" borderId="0" xfId="1" applyNumberFormat="1" applyFont="1" applyFill="1" applyBorder="1" applyAlignment="1">
      <alignment horizontal="right" wrapText="1"/>
    </xf>
    <xf numFmtId="165" fontId="19" fillId="3" borderId="1" xfId="1" applyNumberFormat="1" applyFont="1" applyFill="1" applyBorder="1" applyAlignment="1">
      <alignment horizontal="right" wrapText="1"/>
    </xf>
    <xf numFmtId="0" fontId="5" fillId="3" borderId="1" xfId="2" applyFont="1" applyFill="1" applyBorder="1" applyAlignment="1">
      <alignment horizontal="left" wrapText="1"/>
    </xf>
    <xf numFmtId="164" fontId="5" fillId="3" borderId="1" xfId="2" applyNumberFormat="1" applyFont="1" applyFill="1" applyBorder="1" applyAlignment="1">
      <alignment horizontal="right" wrapText="1"/>
    </xf>
    <xf numFmtId="164" fontId="4" fillId="3" borderId="1" xfId="2" applyNumberFormat="1" applyFont="1" applyFill="1" applyBorder="1" applyAlignment="1">
      <alignment horizontal="right" wrapText="1"/>
    </xf>
    <xf numFmtId="0" fontId="16" fillId="3" borderId="3" xfId="2" applyFont="1" applyFill="1" applyBorder="1"/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right" vertical="top" wrapText="1"/>
    </xf>
    <xf numFmtId="0" fontId="14" fillId="0" borderId="0" xfId="0" applyFont="1" applyFill="1" applyAlignment="1">
      <alignment vertical="center" wrapText="1"/>
    </xf>
    <xf numFmtId="164" fontId="14" fillId="0" borderId="0" xfId="0" applyNumberFormat="1" applyFont="1" applyFill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4" fillId="2" borderId="3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right" wrapText="1"/>
    </xf>
    <xf numFmtId="0" fontId="0" fillId="0" borderId="0" xfId="0"/>
    <xf numFmtId="0" fontId="1" fillId="0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4" fillId="3" borderId="6" xfId="0" applyFont="1" applyFill="1" applyBorder="1" applyAlignment="1">
      <alignment horizontal="center" wrapText="1"/>
    </xf>
    <xf numFmtId="0" fontId="16" fillId="3" borderId="3" xfId="2" applyFont="1" applyFill="1" applyBorder="1" applyAlignment="1">
      <alignment horizontal="right" wrapText="1"/>
    </xf>
    <xf numFmtId="0" fontId="16" fillId="3" borderId="0" xfId="2" applyFont="1" applyFill="1" applyBorder="1" applyAlignment="1">
      <alignment horizontal="right" wrapText="1"/>
    </xf>
    <xf numFmtId="0" fontId="18" fillId="3" borderId="3" xfId="2" applyFont="1" applyFill="1" applyBorder="1" applyAlignment="1">
      <alignment horizontal="right" wrapText="1"/>
    </xf>
    <xf numFmtId="0" fontId="18" fillId="3" borderId="0" xfId="2" applyFont="1" applyFill="1" applyBorder="1" applyAlignment="1">
      <alignment horizontal="right" wrapText="1"/>
    </xf>
    <xf numFmtId="0" fontId="19" fillId="3" borderId="3" xfId="2" applyFont="1" applyFill="1" applyBorder="1" applyAlignment="1">
      <alignment horizontal="right" wrapText="1"/>
    </xf>
    <xf numFmtId="0" fontId="19" fillId="3" borderId="0" xfId="2" applyFont="1" applyFill="1" applyBorder="1" applyAlignment="1">
      <alignment horizontal="right" wrapText="1"/>
    </xf>
    <xf numFmtId="0" fontId="18" fillId="3" borderId="1" xfId="2" applyFont="1" applyFill="1" applyBorder="1" applyAlignment="1">
      <alignment horizontal="center"/>
    </xf>
    <xf numFmtId="0" fontId="18" fillId="3" borderId="3" xfId="2" applyFont="1" applyFill="1" applyBorder="1" applyAlignment="1">
      <alignment horizontal="center" wrapText="1"/>
    </xf>
    <xf numFmtId="0" fontId="18" fillId="3" borderId="1" xfId="2" applyFont="1" applyFill="1" applyBorder="1" applyAlignment="1">
      <alignment horizontal="center" wrapText="1"/>
    </xf>
    <xf numFmtId="0" fontId="18" fillId="3" borderId="0" xfId="2" applyFont="1" applyFill="1" applyBorder="1" applyAlignment="1">
      <alignment horizontal="center" wrapText="1"/>
    </xf>
    <xf numFmtId="0" fontId="18" fillId="3" borderId="3" xfId="2" applyFont="1" applyFill="1" applyBorder="1" applyAlignment="1">
      <alignment horizontal="center"/>
    </xf>
    <xf numFmtId="0" fontId="18" fillId="3" borderId="2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903319047144427E-2"/>
          <c:y val="5.1502268286751716E-2"/>
          <c:w val="0.83655536028119504"/>
          <c:h val="0.678111587982833"/>
        </c:manualLayout>
      </c:layout>
      <c:lineChart>
        <c:grouping val="standard"/>
        <c:varyColors val="0"/>
        <c:ser>
          <c:idx val="1"/>
          <c:order val="0"/>
          <c:tx>
            <c:v>#REF! #REF!</c:v>
          </c:tx>
          <c:cat>
            <c:strRef>
              <c:f>'Example 6.1'!$A$5:$A$18</c:f>
              <c:strCache>
                <c:ptCount val="1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2010</c:v>
                </c:pt>
                <c:pt idx="5">
                  <c:v>q1 2011</c:v>
                </c:pt>
                <c:pt idx="6">
                  <c:v>q2 2011</c:v>
                </c:pt>
                <c:pt idx="7">
                  <c:v>q3 2011</c:v>
                </c:pt>
                <c:pt idx="8">
                  <c:v>q4 2011</c:v>
                </c:pt>
                <c:pt idx="9">
                  <c:v>2011</c:v>
                </c:pt>
                <c:pt idx="10">
                  <c:v>q1 2012</c:v>
                </c:pt>
                <c:pt idx="11">
                  <c:v>q2 2012</c:v>
                </c:pt>
                <c:pt idx="12">
                  <c:v>q3 2012</c:v>
                </c:pt>
                <c:pt idx="13">
                  <c:v>q4 2012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EC7-41E0-95A7-8F6465054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647424"/>
        <c:axId val="378664448"/>
      </c:lineChart>
      <c:lineChart>
        <c:grouping val="standard"/>
        <c:varyColors val="0"/>
        <c:ser>
          <c:idx val="0"/>
          <c:order val="1"/>
          <c:tx>
            <c:v>#REF! #REF!</c:v>
          </c:tx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EC7-41E0-95A7-8F6465054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386240"/>
        <c:axId val="446290560"/>
      </c:lineChart>
      <c:catAx>
        <c:axId val="180647424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←─────</a:t>
                </a:r>
                <a:r>
                  <a:rPr lang="en-US" sz="1000" b="1" i="0" u="none" strike="noStrike" baseline="0"/>
                  <a:t>──---───</a:t>
                </a:r>
                <a:r>
                  <a:rPr lang="en-US"/>
                  <a:t>───Back Series</a:t>
                </a:r>
                <a:r>
                  <a:rPr lang="en-US" sz="1000" b="1" i="0" u="none" strike="noStrike" baseline="0"/>
                  <a:t>────---──</a:t>
                </a:r>
                <a:r>
                  <a:rPr lang="en-US"/>
                  <a:t>──────→</a:t>
                </a:r>
              </a:p>
            </c:rich>
          </c:tx>
          <c:layout>
            <c:manualLayout>
              <c:xMode val="edge"/>
              <c:yMode val="edge"/>
              <c:x val="0.100712544621762"/>
              <c:y val="0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78664448"/>
        <c:crosses val="autoZero"/>
        <c:auto val="0"/>
        <c:lblAlgn val="ctr"/>
        <c:lblOffset val="100"/>
        <c:tickLblSkip val="1"/>
        <c:tickMarkSkip val="4"/>
        <c:noMultiLvlLbl val="0"/>
      </c:catAx>
      <c:valAx>
        <c:axId val="378664448"/>
        <c:scaling>
          <c:orientation val="minMax"/>
          <c:max val="108"/>
          <c:min val="96"/>
        </c:scaling>
        <c:delete val="0"/>
        <c:axPos val="l"/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80647424"/>
        <c:crosses val="autoZero"/>
        <c:crossBetween val="between"/>
      </c:valAx>
      <c:catAx>
        <c:axId val="38938624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←----Forward Series----→</a:t>
                </a:r>
              </a:p>
            </c:rich>
          </c:tx>
          <c:layout>
            <c:manualLayout>
              <c:xMode val="edge"/>
              <c:yMode val="edge"/>
              <c:x val="0.67883933021031295"/>
              <c:y val="0"/>
            </c:manualLayout>
          </c:layout>
          <c:overlay val="0"/>
        </c:title>
        <c:majorTickMark val="out"/>
        <c:minorTickMark val="none"/>
        <c:tickLblPos val="none"/>
        <c:crossAx val="446290560"/>
        <c:crosses val="autoZero"/>
        <c:auto val="0"/>
        <c:lblAlgn val="ctr"/>
        <c:lblOffset val="100"/>
        <c:noMultiLvlLbl val="0"/>
      </c:catAx>
      <c:valAx>
        <c:axId val="446290560"/>
        <c:scaling>
          <c:orientation val="minMax"/>
          <c:max val="1080"/>
          <c:min val="960"/>
        </c:scaling>
        <c:delete val="0"/>
        <c:axPos val="r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89386240"/>
        <c:crosses val="max"/>
        <c:crossBetween val="between"/>
      </c:valAx>
      <c:spPr>
        <a:effectLst>
          <a:outerShdw blurRad="50800" dist="50800" dir="5400000" algn="ctr" rotWithShape="0">
            <a:schemeClr val="bg1"/>
          </a:outerShdw>
        </a:effectLst>
      </c:spPr>
    </c:plotArea>
    <c:legend>
      <c:legendPos val="r"/>
      <c:layout>
        <c:manualLayout>
          <c:xMode val="edge"/>
          <c:yMode val="edge"/>
          <c:x val="0.1212653778558887"/>
          <c:y val="0.81974248927038762"/>
          <c:w val="0.78207381370826001"/>
          <c:h val="0.1845493562231770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" l="0.70000000000000162" r="0.70000000000000162" t="0.750000000000006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430347522349206E-2"/>
          <c:y val="6.1971830985915487E-2"/>
          <c:w val="0.84338168255283874"/>
          <c:h val="0.72411587440459502"/>
        </c:manualLayout>
      </c:layout>
      <c:lineChart>
        <c:grouping val="standard"/>
        <c:varyColors val="0"/>
        <c:ser>
          <c:idx val="1"/>
          <c:order val="0"/>
          <c:tx>
            <c:v>Proportional Denton Method</c:v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'Figure 6.3'!$M$25:$M$40</c:f>
              <c:numCache>
                <c:formatCode>General</c:formatCode>
                <c:ptCount val="16"/>
                <c:pt idx="2">
                  <c:v>2010</c:v>
                </c:pt>
                <c:pt idx="6">
                  <c:v>2011</c:v>
                </c:pt>
                <c:pt idx="10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'Figure 6.3'!$O$25:$O$40</c:f>
              <c:numCache>
                <c:formatCode>0.00000</c:formatCode>
                <c:ptCount val="16"/>
                <c:pt idx="0">
                  <c:v>2.4897003224820384</c:v>
                </c:pt>
                <c:pt idx="1">
                  <c:v>2.4937931074056578</c:v>
                </c:pt>
                <c:pt idx="2">
                  <c:v>2.501986912232625</c:v>
                </c:pt>
                <c:pt idx="3">
                  <c:v>2.5143023244122529</c:v>
                </c:pt>
                <c:pt idx="4">
                  <c:v>2.5307722838634432</c:v>
                </c:pt>
                <c:pt idx="5">
                  <c:v>2.5382340126420808</c:v>
                </c:pt>
                <c:pt idx="6">
                  <c:v>2.5366432224951021</c:v>
                </c:pt>
                <c:pt idx="7">
                  <c:v>2.5259379098682193</c:v>
                </c:pt>
                <c:pt idx="8">
                  <c:v>2.5060383559059254</c:v>
                </c:pt>
                <c:pt idx="9">
                  <c:v>2.491035501945142</c:v>
                </c:pt>
                <c:pt idx="10">
                  <c:v>2.4809946995588188</c:v>
                </c:pt>
                <c:pt idx="11">
                  <c:v>2.4759626284419163</c:v>
                </c:pt>
                <c:pt idx="12">
                  <c:v>2.4759626284419172</c:v>
                </c:pt>
                <c:pt idx="13">
                  <c:v>2.4759626284419176</c:v>
                </c:pt>
                <c:pt idx="14">
                  <c:v>2.4759626284419176</c:v>
                </c:pt>
                <c:pt idx="15">
                  <c:v>2.4759626284419181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30-43BA-8FD9-3090FE985D74}"/>
            </c:ext>
          </c:extLst>
        </c:ser>
        <c:ser>
          <c:idx val="0"/>
          <c:order val="1"/>
          <c:tx>
            <c:v>Proportional Cholette-Dagum Method with Autoregressive Error</c:v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'Figure 6.3'!$M$25:$M$40</c:f>
              <c:numCache>
                <c:formatCode>General</c:formatCode>
                <c:ptCount val="16"/>
                <c:pt idx="2">
                  <c:v>2010</c:v>
                </c:pt>
                <c:pt idx="6">
                  <c:v>2011</c:v>
                </c:pt>
                <c:pt idx="10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'Figure 6.3'!$N$25:$N$40</c:f>
              <c:numCache>
                <c:formatCode>0.00000</c:formatCode>
                <c:ptCount val="16"/>
                <c:pt idx="0">
                  <c:v>2.4916747312896188</c:v>
                </c:pt>
                <c:pt idx="1">
                  <c:v>2.4939541451635394</c:v>
                </c:pt>
                <c:pt idx="2">
                  <c:v>2.5010309007672862</c:v>
                </c:pt>
                <c:pt idx="3">
                  <c:v>2.5131467362211888</c:v>
                </c:pt>
                <c:pt idx="4">
                  <c:v>2.5307126009440744</c:v>
                </c:pt>
                <c:pt idx="5">
                  <c:v>2.5385505857248498</c:v>
                </c:pt>
                <c:pt idx="6">
                  <c:v>2.5368481700612362</c:v>
                </c:pt>
                <c:pt idx="7">
                  <c:v>2.5254815214220292</c:v>
                </c:pt>
                <c:pt idx="8">
                  <c:v>2.5040117213032937</c:v>
                </c:pt>
                <c:pt idx="9">
                  <c:v>2.4893743280724254</c:v>
                </c:pt>
                <c:pt idx="10">
                  <c:v>2.4812156151765432</c:v>
                </c:pt>
                <c:pt idx="11">
                  <c:v>2.47935291143546</c:v>
                </c:pt>
                <c:pt idx="12">
                  <c:v>2.4837624363891968</c:v>
                </c:pt>
                <c:pt idx="13">
                  <c:v>2.4874664373503355</c:v>
                </c:pt>
                <c:pt idx="14">
                  <c:v>2.490577798157692</c:v>
                </c:pt>
                <c:pt idx="15">
                  <c:v>2.4931913412358711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30-43BA-8FD9-3090FE985D74}"/>
            </c:ext>
          </c:extLst>
        </c:ser>
        <c:ser>
          <c:idx val="2"/>
          <c:order val="2"/>
          <c:tx>
            <c:v>Historical BI Ratio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'Figure 6.3'!$M$25:$M$40</c:f>
              <c:numCache>
                <c:formatCode>General</c:formatCode>
                <c:ptCount val="16"/>
                <c:pt idx="2">
                  <c:v>2010</c:v>
                </c:pt>
                <c:pt idx="6">
                  <c:v>2011</c:v>
                </c:pt>
                <c:pt idx="10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'Figure 6.3'!$P$25:$P$40</c:f>
              <c:numCache>
                <c:formatCode>0.00000</c:formatCode>
                <c:ptCount val="16"/>
                <c:pt idx="0">
                  <c:v>2.5069124423963136</c:v>
                </c:pt>
                <c:pt idx="1">
                  <c:v>2.5069124423963136</c:v>
                </c:pt>
                <c:pt idx="2">
                  <c:v>2.5069124423963136</c:v>
                </c:pt>
                <c:pt idx="3">
                  <c:v>2.5069124423963136</c:v>
                </c:pt>
                <c:pt idx="4">
                  <c:v>2.5069124423963136</c:v>
                </c:pt>
                <c:pt idx="5">
                  <c:v>2.5069124423963136</c:v>
                </c:pt>
                <c:pt idx="6">
                  <c:v>2.5069124423963136</c:v>
                </c:pt>
                <c:pt idx="7">
                  <c:v>2.5069124423963136</c:v>
                </c:pt>
                <c:pt idx="8">
                  <c:v>2.5069124423963136</c:v>
                </c:pt>
                <c:pt idx="9">
                  <c:v>2.5069124423963136</c:v>
                </c:pt>
                <c:pt idx="10">
                  <c:v>2.5069124423963136</c:v>
                </c:pt>
                <c:pt idx="11">
                  <c:v>2.5069124423963136</c:v>
                </c:pt>
                <c:pt idx="12">
                  <c:v>2.5069124423963136</c:v>
                </c:pt>
                <c:pt idx="13">
                  <c:v>2.5069124423963136</c:v>
                </c:pt>
                <c:pt idx="14">
                  <c:v>2.5069124423963136</c:v>
                </c:pt>
                <c:pt idx="15">
                  <c:v>2.5069124423963136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30-43BA-8FD9-3090FE985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947776"/>
        <c:axId val="391711360"/>
      </c:lineChart>
      <c:catAx>
        <c:axId val="389947776"/>
        <c:scaling>
          <c:orientation val="minMax"/>
        </c:scaling>
        <c:delete val="0"/>
        <c:axPos val="b"/>
        <c:majorGridlines>
          <c:spPr>
            <a:ln w="12700">
              <a:solidFill>
                <a:schemeClr val="accent1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1F497D">
                <a:lumMod val="60000"/>
                <a:lumOff val="40000"/>
              </a:srgbClr>
            </a:solidFill>
          </a:ln>
        </c:spPr>
        <c:txPr>
          <a:bodyPr/>
          <a:lstStyle/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91711360"/>
        <c:crosses val="autoZero"/>
        <c:auto val="1"/>
        <c:lblAlgn val="ctr"/>
        <c:lblOffset val="100"/>
        <c:tickMarkSkip val="4"/>
        <c:noMultiLvlLbl val="0"/>
      </c:catAx>
      <c:valAx>
        <c:axId val="391711360"/>
        <c:scaling>
          <c:orientation val="minMax"/>
          <c:max val="2.56"/>
          <c:min val="2.46"/>
        </c:scaling>
        <c:delete val="0"/>
        <c:axPos val="l"/>
        <c:numFmt formatCode="#,##0.00" sourceLinked="0"/>
        <c:majorTickMark val="cross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89947776"/>
        <c:crosses val="autoZero"/>
        <c:crossBetween val="between"/>
      </c:valAx>
      <c:spPr>
        <a:ln>
          <a:solidFill>
            <a:srgbClr val="4F81BD"/>
          </a:solidFill>
        </a:ln>
      </c:spPr>
    </c:plotArea>
    <c:legend>
      <c:legendPos val="b"/>
      <c:layout>
        <c:manualLayout>
          <c:xMode val="edge"/>
          <c:yMode val="edge"/>
          <c:x val="0.10374857278178626"/>
          <c:y val="0.87540390784485278"/>
          <c:w val="0.85265323037628193"/>
          <c:h val="0.12459609215514729"/>
        </c:manualLayout>
      </c:layout>
      <c:overlay val="0"/>
      <c:txPr>
        <a:bodyPr/>
        <a:lstStyle/>
        <a:p>
          <a:pPr>
            <a:defRPr sz="800" i="1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1">
                <a:latin typeface="Times New Roman" pitchFamily="18" charset="0"/>
                <a:cs typeface="Times New Roman" pitchFamily="18" charset="0"/>
              </a:defRPr>
            </a:pPr>
            <a:r>
              <a:rPr lang="en-US" sz="900" b="0" i="1">
                <a:latin typeface="Times New Roman" pitchFamily="18" charset="0"/>
                <a:cs typeface="Times New Roman" pitchFamily="18" charset="0"/>
              </a:rPr>
              <a:t>(The corresponding data are given in Example 6.4)</a:t>
            </a:r>
          </a:p>
        </c:rich>
      </c:tx>
      <c:layout>
        <c:manualLayout>
          <c:xMode val="edge"/>
          <c:yMode val="edge"/>
          <c:x val="1.5715083486904598E-2"/>
          <c:y val="2.39808153477218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931160319800527E-2"/>
          <c:y val="0.17276751910436094"/>
          <c:w val="0.83655536028119504"/>
          <c:h val="0.60737018866276438"/>
        </c:manualLayout>
      </c:layout>
      <c:lineChart>
        <c:grouping val="standard"/>
        <c:varyColors val="0"/>
        <c:ser>
          <c:idx val="1"/>
          <c:order val="0"/>
          <c:tx>
            <c:v>Indicator</c:v>
          </c:tx>
          <c:spPr>
            <a:ln w="22225">
              <a:solidFill>
                <a:schemeClr val="tx1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'Figure 6.1'!$M$4:$M$15</c:f>
              <c:numCache>
                <c:formatCode>General</c:formatCode>
                <c:ptCount val="12"/>
                <c:pt idx="2">
                  <c:v>2010</c:v>
                </c:pt>
                <c:pt idx="6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'Figure 6.4'!$N$4:$N$15</c:f>
              <c:numCache>
                <c:formatCode>0.0</c:formatCode>
                <c:ptCount val="12"/>
                <c:pt idx="0">
                  <c:v>20</c:v>
                </c:pt>
                <c:pt idx="1">
                  <c:v>15</c:v>
                </c:pt>
                <c:pt idx="2">
                  <c:v>10</c:v>
                </c:pt>
                <c:pt idx="3">
                  <c:v>-60</c:v>
                </c:pt>
                <c:pt idx="4">
                  <c:v>10</c:v>
                </c:pt>
                <c:pt idx="5">
                  <c:v>20</c:v>
                </c:pt>
                <c:pt idx="6">
                  <c:v>45</c:v>
                </c:pt>
                <c:pt idx="7">
                  <c:v>75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D4-4A9C-942E-25FA3B6D5725}"/>
            </c:ext>
          </c:extLst>
        </c:ser>
        <c:ser>
          <c:idx val="3"/>
          <c:order val="1"/>
          <c:tx>
            <c:v>Benchmarked Data with Proportional Denton Method with Original Indicator</c:v>
          </c:tx>
          <c:spPr>
            <a:ln>
              <a:solidFill>
                <a:srgbClr val="C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'Figure 6.1'!$M$4:$M$19</c:f>
              <c:numCache>
                <c:formatCode>General</c:formatCode>
                <c:ptCount val="16"/>
                <c:pt idx="2">
                  <c:v>2010</c:v>
                </c:pt>
                <c:pt idx="6">
                  <c:v>2011</c:v>
                </c:pt>
                <c:pt idx="10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'Figure 6.4'!$O$4:$O$15</c:f>
              <c:numCache>
                <c:formatCode>0.0</c:formatCode>
                <c:ptCount val="12"/>
                <c:pt idx="0">
                  <c:v>107.84817203927032</c:v>
                </c:pt>
                <c:pt idx="1">
                  <c:v>64.523830251038021</c:v>
                </c:pt>
                <c:pt idx="2">
                  <c:v>23.926538259208169</c:v>
                </c:pt>
                <c:pt idx="3">
                  <c:v>3.7014594504835241</c:v>
                </c:pt>
                <c:pt idx="4">
                  <c:v>7.5642394807934377</c:v>
                </c:pt>
                <c:pt idx="5">
                  <c:v>29.843114742347986</c:v>
                </c:pt>
                <c:pt idx="6">
                  <c:v>92.84045518755417</c:v>
                </c:pt>
                <c:pt idx="7">
                  <c:v>169.75219058930443</c:v>
                </c:pt>
                <c:pt idx="8">
                  <c:v>166.11572086841332</c:v>
                </c:pt>
                <c:pt idx="9">
                  <c:v>151.75905602631062</c:v>
                </c:pt>
                <c:pt idx="10">
                  <c:v>141.77758680565</c:v>
                </c:pt>
                <c:pt idx="11">
                  <c:v>140.34763629962606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D4-4A9C-942E-25FA3B6D5725}"/>
            </c:ext>
          </c:extLst>
        </c:ser>
        <c:ser>
          <c:idx val="4"/>
          <c:order val="2"/>
          <c:tx>
            <c:v>Benchmarked Data with Proportional Denton Method with Strictly Positive Indicator</c:v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6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val>
            <c:numRef>
              <c:f>'Figure 6.4'!$P$4:$P$15</c:f>
              <c:numCache>
                <c:formatCode>0.0</c:formatCode>
                <c:ptCount val="12"/>
                <c:pt idx="0">
                  <c:v>67.81750245849156</c:v>
                </c:pt>
                <c:pt idx="1">
                  <c:v>63.564970835092282</c:v>
                </c:pt>
                <c:pt idx="2">
                  <c:v>58.790050595282878</c:v>
                </c:pt>
                <c:pt idx="3">
                  <c:v>9.8274761111332829</c:v>
                </c:pt>
                <c:pt idx="4">
                  <c:v>55.111503115142497</c:v>
                </c:pt>
                <c:pt idx="5">
                  <c:v>61.15563385533283</c:v>
                </c:pt>
                <c:pt idx="6">
                  <c:v>79.041942284648684</c:v>
                </c:pt>
                <c:pt idx="7">
                  <c:v>104.690920744876</c:v>
                </c:pt>
                <c:pt idx="8">
                  <c:v>126.63775033610894</c:v>
                </c:pt>
                <c:pt idx="9">
                  <c:v>143.6939258261971</c:v>
                </c:pt>
                <c:pt idx="10">
                  <c:v>158.70199016074605</c:v>
                </c:pt>
                <c:pt idx="11">
                  <c:v>170.96633367694793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D4-4A9C-942E-25FA3B6D5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668096"/>
        <c:axId val="519670016"/>
      </c:lineChart>
      <c:catAx>
        <c:axId val="519668096"/>
        <c:scaling>
          <c:orientation val="minMax"/>
        </c:scaling>
        <c:delete val="0"/>
        <c:axPos val="b"/>
        <c:majorGridlines>
          <c:spPr>
            <a:ln w="15875">
              <a:solidFill>
                <a:schemeClr val="accent1"/>
              </a:solidFill>
            </a:ln>
          </c:spPr>
        </c:majorGridlines>
        <c:numFmt formatCode="General" sourceLinked="1"/>
        <c:majorTickMark val="cross"/>
        <c:minorTickMark val="none"/>
        <c:tickLblPos val="low"/>
        <c:spPr>
          <a:ln w="12700">
            <a:solidFill>
              <a:schemeClr val="tx2">
                <a:lumMod val="60000"/>
                <a:lumOff val="40000"/>
              </a:schemeClr>
            </a:solidFill>
          </a:ln>
        </c:spPr>
        <c:txPr>
          <a:bodyPr rot="0" vert="horz"/>
          <a:lstStyle/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519670016"/>
        <c:crossesAt val="0"/>
        <c:auto val="0"/>
        <c:lblAlgn val="ctr"/>
        <c:lblOffset val="100"/>
        <c:tickMarkSkip val="4"/>
        <c:noMultiLvlLbl val="1"/>
      </c:catAx>
      <c:valAx>
        <c:axId val="519670016"/>
        <c:scaling>
          <c:orientation val="minMax"/>
        </c:scaling>
        <c:delete val="0"/>
        <c:axPos val="l"/>
        <c:numFmt formatCode="0.0" sourceLinked="1"/>
        <c:majorTickMark val="cross"/>
        <c:minorTickMark val="none"/>
        <c:tickLblPos val="nextTo"/>
        <c:spPr>
          <a:noFill/>
          <a:ln w="9525">
            <a:solidFill>
              <a:schemeClr val="tx2">
                <a:lumMod val="60000"/>
                <a:lumOff val="40000"/>
              </a:schemeClr>
            </a:solidFill>
          </a:ln>
          <a:effectLst>
            <a:outerShdw sx="1000" sy="1000" algn="ctr" rotWithShape="0">
              <a:srgbClr val="000000"/>
            </a:outerShdw>
          </a:effectLst>
        </c:spPr>
        <c:txPr>
          <a:bodyPr rot="0" vert="horz"/>
          <a:lstStyle/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519668096"/>
        <c:crosses val="autoZero"/>
        <c:crossBetween val="between"/>
      </c:valAx>
      <c:spPr>
        <a:noFill/>
        <a:ln>
          <a:solidFill>
            <a:srgbClr val="1F497D">
              <a:lumMod val="60000"/>
              <a:lumOff val="40000"/>
            </a:srgbClr>
          </a:solidFill>
        </a:ln>
        <a:effectLst>
          <a:outerShdw blurRad="50800" dist="50800" dir="5400000" algn="ctr" rotWithShape="0">
            <a:schemeClr val="bg1"/>
          </a:outerShdw>
        </a:effectLst>
      </c:spPr>
    </c:plotArea>
    <c:legend>
      <c:legendPos val="b"/>
      <c:layout>
        <c:manualLayout>
          <c:xMode val="edge"/>
          <c:yMode val="edge"/>
          <c:x val="0.12304067755676502"/>
          <c:y val="0.85648258907578956"/>
          <c:w val="0.79410902034919295"/>
          <c:h val="0.12855015621335517"/>
        </c:manualLayout>
      </c:layout>
      <c:overlay val="0"/>
      <c:txPr>
        <a:bodyPr/>
        <a:lstStyle/>
        <a:p>
          <a:pPr>
            <a:defRPr sz="800" i="1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99" l="0.70000000000000162" r="0.70000000000000162" t="0.75000000000000799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903319047144427E-2"/>
          <c:y val="5.1502268286751716E-2"/>
          <c:w val="0.83655536028119504"/>
          <c:h val="0.678111587982833"/>
        </c:manualLayout>
      </c:layout>
      <c:lineChart>
        <c:grouping val="standard"/>
        <c:varyColors val="0"/>
        <c:ser>
          <c:idx val="1"/>
          <c:order val="0"/>
          <c:tx>
            <c:v>#REF! #REF!</c:v>
          </c:tx>
          <c:cat>
            <c:strRef>
              <c:f>'Example 6.2'!$A$5:$A$23</c:f>
              <c:strCache>
                <c:ptCount val="19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2010</c:v>
                </c:pt>
                <c:pt idx="5">
                  <c:v>q1 2011</c:v>
                </c:pt>
                <c:pt idx="6">
                  <c:v>q2 2011</c:v>
                </c:pt>
                <c:pt idx="7">
                  <c:v>q3 2011</c:v>
                </c:pt>
                <c:pt idx="8">
                  <c:v>q4 2011</c:v>
                </c:pt>
                <c:pt idx="9">
                  <c:v>2011</c:v>
                </c:pt>
                <c:pt idx="10">
                  <c:v>q1 2012</c:v>
                </c:pt>
                <c:pt idx="11">
                  <c:v>q2 2012</c:v>
                </c:pt>
                <c:pt idx="12">
                  <c:v>q3 2012</c:v>
                </c:pt>
                <c:pt idx="13">
                  <c:v>q4 2012</c:v>
                </c:pt>
                <c:pt idx="14">
                  <c:v>2012</c:v>
                </c:pt>
                <c:pt idx="15">
                  <c:v>q1 2013</c:v>
                </c:pt>
                <c:pt idx="16">
                  <c:v>q2 2013</c:v>
                </c:pt>
                <c:pt idx="17">
                  <c:v>q3 2013</c:v>
                </c:pt>
                <c:pt idx="18">
                  <c:v>q4 2013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E53-4195-8436-DBFABC8BC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233856"/>
        <c:axId val="558236800"/>
      </c:lineChart>
      <c:lineChart>
        <c:grouping val="standard"/>
        <c:varyColors val="0"/>
        <c:ser>
          <c:idx val="0"/>
          <c:order val="1"/>
          <c:tx>
            <c:v>#REF! #REF!</c:v>
          </c:tx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E53-4195-8436-DBFABC8BC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238336"/>
        <c:axId val="558400640"/>
      </c:lineChart>
      <c:catAx>
        <c:axId val="558233856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←─────</a:t>
                </a:r>
                <a:r>
                  <a:rPr lang="en-US" sz="1000" b="1" i="0" u="none" strike="noStrike" baseline="0"/>
                  <a:t>──---───</a:t>
                </a:r>
                <a:r>
                  <a:rPr lang="en-US"/>
                  <a:t>───Back Series</a:t>
                </a:r>
                <a:r>
                  <a:rPr lang="en-US" sz="1000" b="1" i="0" u="none" strike="noStrike" baseline="0"/>
                  <a:t>────---──</a:t>
                </a:r>
                <a:r>
                  <a:rPr lang="en-US"/>
                  <a:t>──────→</a:t>
                </a:r>
              </a:p>
            </c:rich>
          </c:tx>
          <c:layout>
            <c:manualLayout>
              <c:xMode val="edge"/>
              <c:yMode val="edge"/>
              <c:x val="0.100712544621762"/>
              <c:y val="0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58236800"/>
        <c:crosses val="autoZero"/>
        <c:auto val="0"/>
        <c:lblAlgn val="ctr"/>
        <c:lblOffset val="100"/>
        <c:tickLblSkip val="1"/>
        <c:tickMarkSkip val="4"/>
        <c:noMultiLvlLbl val="0"/>
      </c:catAx>
      <c:valAx>
        <c:axId val="558236800"/>
        <c:scaling>
          <c:orientation val="minMax"/>
          <c:max val="108"/>
          <c:min val="96"/>
        </c:scaling>
        <c:delete val="0"/>
        <c:axPos val="l"/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58233856"/>
        <c:crosses val="autoZero"/>
        <c:crossBetween val="between"/>
      </c:valAx>
      <c:catAx>
        <c:axId val="55823833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←----Forward Series----→</a:t>
                </a:r>
              </a:p>
            </c:rich>
          </c:tx>
          <c:layout>
            <c:manualLayout>
              <c:xMode val="edge"/>
              <c:yMode val="edge"/>
              <c:x val="0.67883933021031329"/>
              <c:y val="0"/>
            </c:manualLayout>
          </c:layout>
          <c:overlay val="0"/>
        </c:title>
        <c:majorTickMark val="out"/>
        <c:minorTickMark val="none"/>
        <c:tickLblPos val="none"/>
        <c:crossAx val="558400640"/>
        <c:crosses val="autoZero"/>
        <c:auto val="0"/>
        <c:lblAlgn val="ctr"/>
        <c:lblOffset val="100"/>
        <c:noMultiLvlLbl val="0"/>
      </c:catAx>
      <c:valAx>
        <c:axId val="558400640"/>
        <c:scaling>
          <c:orientation val="minMax"/>
          <c:max val="1080"/>
          <c:min val="960"/>
        </c:scaling>
        <c:delete val="0"/>
        <c:axPos val="r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58238336"/>
        <c:crosses val="max"/>
        <c:crossBetween val="between"/>
      </c:valAx>
      <c:spPr>
        <a:effectLst>
          <a:outerShdw blurRad="50800" dist="50800" dir="5400000" algn="ctr" rotWithShape="0">
            <a:schemeClr val="bg1"/>
          </a:outerShdw>
        </a:effectLst>
      </c:spPr>
    </c:plotArea>
    <c:legend>
      <c:legendPos val="r"/>
      <c:layout>
        <c:manualLayout>
          <c:xMode val="edge"/>
          <c:yMode val="edge"/>
          <c:x val="0.12126537785588873"/>
          <c:y val="0.81974248927038762"/>
          <c:w val="0.78207381370826001"/>
          <c:h val="0.1845493562231771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22" l="0.70000000000000162" r="0.70000000000000162" t="0.75000000000000622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903319047144427E-2"/>
          <c:y val="5.1502268286751716E-2"/>
          <c:w val="0.83655536028119504"/>
          <c:h val="0.678111587982833"/>
        </c:manualLayout>
      </c:layout>
      <c:lineChart>
        <c:grouping val="standard"/>
        <c:varyColors val="0"/>
        <c:ser>
          <c:idx val="1"/>
          <c:order val="0"/>
          <c:tx>
            <c:v>#REF! #REF!</c:v>
          </c:tx>
          <c:cat>
            <c:strRef>
              <c:f>'Example 6.3'!$A$5:$A$23</c:f>
              <c:strCache>
                <c:ptCount val="19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2010</c:v>
                </c:pt>
                <c:pt idx="5">
                  <c:v>q1 2011</c:v>
                </c:pt>
                <c:pt idx="6">
                  <c:v>q2 2011</c:v>
                </c:pt>
                <c:pt idx="7">
                  <c:v>q3 2011</c:v>
                </c:pt>
                <c:pt idx="8">
                  <c:v>q4 2011</c:v>
                </c:pt>
                <c:pt idx="9">
                  <c:v>2011</c:v>
                </c:pt>
                <c:pt idx="10">
                  <c:v>q1 2012</c:v>
                </c:pt>
                <c:pt idx="11">
                  <c:v>q2 2012</c:v>
                </c:pt>
                <c:pt idx="12">
                  <c:v>q3 2012</c:v>
                </c:pt>
                <c:pt idx="13">
                  <c:v>q4 2012</c:v>
                </c:pt>
                <c:pt idx="14">
                  <c:v>2012</c:v>
                </c:pt>
                <c:pt idx="15">
                  <c:v>q1 2013</c:v>
                </c:pt>
                <c:pt idx="16">
                  <c:v>q2 2013</c:v>
                </c:pt>
                <c:pt idx="17">
                  <c:v>q3 2013</c:v>
                </c:pt>
                <c:pt idx="18">
                  <c:v>q4 2013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705-4118-BD24-8D2F42BD3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496256"/>
        <c:axId val="180502528"/>
      </c:lineChart>
      <c:lineChart>
        <c:grouping val="standard"/>
        <c:varyColors val="0"/>
        <c:ser>
          <c:idx val="0"/>
          <c:order val="1"/>
          <c:tx>
            <c:v>#REF! #REF!</c:v>
          </c:tx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705-4118-BD24-8D2F42BD3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504064"/>
        <c:axId val="180505984"/>
      </c:lineChart>
      <c:catAx>
        <c:axId val="180496256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←─────</a:t>
                </a:r>
                <a:r>
                  <a:rPr lang="en-US" sz="1000" b="1" i="0" u="none" strike="noStrike" baseline="0"/>
                  <a:t>──---───</a:t>
                </a:r>
                <a:r>
                  <a:rPr lang="en-US"/>
                  <a:t>───Back Series</a:t>
                </a:r>
                <a:r>
                  <a:rPr lang="en-US" sz="1000" b="1" i="0" u="none" strike="noStrike" baseline="0"/>
                  <a:t>────---──</a:t>
                </a:r>
                <a:r>
                  <a:rPr lang="en-US"/>
                  <a:t>──────→</a:t>
                </a:r>
              </a:p>
            </c:rich>
          </c:tx>
          <c:layout>
            <c:manualLayout>
              <c:xMode val="edge"/>
              <c:yMode val="edge"/>
              <c:x val="0.100712544621762"/>
              <c:y val="0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80502528"/>
        <c:crosses val="autoZero"/>
        <c:auto val="0"/>
        <c:lblAlgn val="ctr"/>
        <c:lblOffset val="100"/>
        <c:tickLblSkip val="1"/>
        <c:tickMarkSkip val="4"/>
        <c:noMultiLvlLbl val="0"/>
      </c:catAx>
      <c:valAx>
        <c:axId val="180502528"/>
        <c:scaling>
          <c:orientation val="minMax"/>
          <c:max val="108"/>
          <c:min val="96"/>
        </c:scaling>
        <c:delete val="0"/>
        <c:axPos val="l"/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80496256"/>
        <c:crosses val="autoZero"/>
        <c:crossBetween val="between"/>
      </c:valAx>
      <c:catAx>
        <c:axId val="18050406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←----Forward Series----→</a:t>
                </a:r>
              </a:p>
            </c:rich>
          </c:tx>
          <c:layout>
            <c:manualLayout>
              <c:xMode val="edge"/>
              <c:yMode val="edge"/>
              <c:x val="0.67883933021031373"/>
              <c:y val="0"/>
            </c:manualLayout>
          </c:layout>
          <c:overlay val="0"/>
        </c:title>
        <c:majorTickMark val="out"/>
        <c:minorTickMark val="none"/>
        <c:tickLblPos val="none"/>
        <c:crossAx val="180505984"/>
        <c:crosses val="autoZero"/>
        <c:auto val="0"/>
        <c:lblAlgn val="ctr"/>
        <c:lblOffset val="100"/>
        <c:noMultiLvlLbl val="0"/>
      </c:catAx>
      <c:valAx>
        <c:axId val="180505984"/>
        <c:scaling>
          <c:orientation val="minMax"/>
          <c:max val="1080"/>
          <c:min val="960"/>
        </c:scaling>
        <c:delete val="0"/>
        <c:axPos val="r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80504064"/>
        <c:crosses val="max"/>
        <c:crossBetween val="between"/>
      </c:valAx>
      <c:spPr>
        <a:effectLst>
          <a:outerShdw blurRad="50800" dist="50800" dir="5400000" algn="ctr" rotWithShape="0">
            <a:schemeClr val="bg1"/>
          </a:outerShdw>
        </a:effectLst>
      </c:spPr>
    </c:plotArea>
    <c:legend>
      <c:legendPos val="r"/>
      <c:layout>
        <c:manualLayout>
          <c:xMode val="edge"/>
          <c:yMode val="edge"/>
          <c:x val="0.12126537785588876"/>
          <c:y val="0.81974248927038762"/>
          <c:w val="0.78207381370826001"/>
          <c:h val="0.1845493562231771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44" l="0.70000000000000162" r="0.70000000000000162" t="0.75000000000000644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903319047144427E-2"/>
          <c:y val="5.1502268286751716E-2"/>
          <c:w val="0.83655536028119504"/>
          <c:h val="0.678111587982833"/>
        </c:manualLayout>
      </c:layout>
      <c:lineChart>
        <c:grouping val="standard"/>
        <c:varyColors val="0"/>
        <c:ser>
          <c:idx val="1"/>
          <c:order val="0"/>
          <c:tx>
            <c:v>#REF! #REF!</c:v>
          </c:tx>
          <c:cat>
            <c:strRef>
              <c:f>'Example 6.4'!$A$5:$A$18</c:f>
              <c:strCache>
                <c:ptCount val="1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2010</c:v>
                </c:pt>
                <c:pt idx="5">
                  <c:v>q1 2011</c:v>
                </c:pt>
                <c:pt idx="6">
                  <c:v>q2 2011</c:v>
                </c:pt>
                <c:pt idx="7">
                  <c:v>q3 2011</c:v>
                </c:pt>
                <c:pt idx="8">
                  <c:v>q4 2011</c:v>
                </c:pt>
                <c:pt idx="9">
                  <c:v>2011</c:v>
                </c:pt>
                <c:pt idx="10">
                  <c:v>q1 2012</c:v>
                </c:pt>
                <c:pt idx="11">
                  <c:v>q2 2012</c:v>
                </c:pt>
                <c:pt idx="12">
                  <c:v>q3 2012</c:v>
                </c:pt>
                <c:pt idx="13">
                  <c:v>q4 2012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EC2-47A8-870A-700F3E047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121024"/>
        <c:axId val="491880448"/>
      </c:lineChart>
      <c:lineChart>
        <c:grouping val="standard"/>
        <c:varyColors val="0"/>
        <c:ser>
          <c:idx val="0"/>
          <c:order val="1"/>
          <c:tx>
            <c:v>#REF! #REF!</c:v>
          </c:tx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EC2-47A8-870A-700F3E047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881984"/>
        <c:axId val="491883904"/>
      </c:lineChart>
      <c:catAx>
        <c:axId val="483121024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←─────</a:t>
                </a:r>
                <a:r>
                  <a:rPr lang="en-US" sz="1000" b="1" i="0" u="none" strike="noStrike" baseline="0"/>
                  <a:t>──---───</a:t>
                </a:r>
                <a:r>
                  <a:rPr lang="en-US"/>
                  <a:t>───Back Series</a:t>
                </a:r>
                <a:r>
                  <a:rPr lang="en-US" sz="1000" b="1" i="0" u="none" strike="noStrike" baseline="0"/>
                  <a:t>────---──</a:t>
                </a:r>
                <a:r>
                  <a:rPr lang="en-US"/>
                  <a:t>──────→</a:t>
                </a:r>
              </a:p>
            </c:rich>
          </c:tx>
          <c:layout>
            <c:manualLayout>
              <c:xMode val="edge"/>
              <c:yMode val="edge"/>
              <c:x val="0.100712544621762"/>
              <c:y val="0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91880448"/>
        <c:crosses val="autoZero"/>
        <c:auto val="0"/>
        <c:lblAlgn val="ctr"/>
        <c:lblOffset val="100"/>
        <c:tickLblSkip val="1"/>
        <c:tickMarkSkip val="4"/>
        <c:noMultiLvlLbl val="0"/>
      </c:catAx>
      <c:valAx>
        <c:axId val="491880448"/>
        <c:scaling>
          <c:orientation val="minMax"/>
          <c:max val="108"/>
          <c:min val="96"/>
        </c:scaling>
        <c:delete val="0"/>
        <c:axPos val="l"/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83121024"/>
        <c:crosses val="autoZero"/>
        <c:crossBetween val="between"/>
      </c:valAx>
      <c:catAx>
        <c:axId val="49188198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←----Forward Series----→</a:t>
                </a:r>
              </a:p>
            </c:rich>
          </c:tx>
          <c:layout>
            <c:manualLayout>
              <c:xMode val="edge"/>
              <c:yMode val="edge"/>
              <c:x val="0.67883933021031495"/>
              <c:y val="0"/>
            </c:manualLayout>
          </c:layout>
          <c:overlay val="0"/>
        </c:title>
        <c:majorTickMark val="out"/>
        <c:minorTickMark val="none"/>
        <c:tickLblPos val="none"/>
        <c:crossAx val="491883904"/>
        <c:crosses val="autoZero"/>
        <c:auto val="0"/>
        <c:lblAlgn val="ctr"/>
        <c:lblOffset val="100"/>
        <c:noMultiLvlLbl val="0"/>
      </c:catAx>
      <c:valAx>
        <c:axId val="491883904"/>
        <c:scaling>
          <c:orientation val="minMax"/>
          <c:max val="1080"/>
          <c:min val="960"/>
        </c:scaling>
        <c:delete val="0"/>
        <c:axPos val="r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91881984"/>
        <c:crosses val="max"/>
        <c:crossBetween val="between"/>
      </c:valAx>
      <c:spPr>
        <a:effectLst>
          <a:outerShdw blurRad="50800" dist="50800" dir="5400000" algn="ctr" rotWithShape="0">
            <a:schemeClr val="bg1"/>
          </a:outerShdw>
        </a:effectLst>
      </c:spPr>
    </c:plotArea>
    <c:legend>
      <c:legendPos val="r"/>
      <c:layout>
        <c:manualLayout>
          <c:xMode val="edge"/>
          <c:yMode val="edge"/>
          <c:x val="0.12126537785588894"/>
          <c:y val="0.81974248927038762"/>
          <c:w val="0.78207381370826001"/>
          <c:h val="0.1845493562231774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733" l="0.70000000000000162" r="0.70000000000000162" t="0.75000000000000733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1">
                <a:latin typeface="Times New Roman" pitchFamily="18" charset="0"/>
                <a:cs typeface="Times New Roman" pitchFamily="18" charset="0"/>
              </a:defRPr>
            </a:pPr>
            <a:r>
              <a:rPr lang="en-US" sz="900" b="0" i="1">
                <a:latin typeface="Times New Roman" pitchFamily="18" charset="0"/>
                <a:cs typeface="Times New Roman" pitchFamily="18" charset="0"/>
              </a:rPr>
              <a:t>(The corresponding data are given in Example 6.1)</a:t>
            </a:r>
          </a:p>
        </c:rich>
      </c:tx>
      <c:layout>
        <c:manualLayout>
          <c:xMode val="edge"/>
          <c:yMode val="edge"/>
          <c:x val="1.5715083486904598E-2"/>
          <c:y val="2.39808153477218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931160319800527E-2"/>
          <c:y val="0.17276751910436094"/>
          <c:w val="0.83655536028119504"/>
          <c:h val="0.63937019893506686"/>
        </c:manualLayout>
      </c:layout>
      <c:lineChart>
        <c:grouping val="standard"/>
        <c:varyColors val="0"/>
        <c:ser>
          <c:idx val="1"/>
          <c:order val="0"/>
          <c:tx>
            <c:v>Indicator (left-hand axis)</c:v>
          </c:tx>
          <c:spPr>
            <a:ln w="22225">
              <a:solidFill>
                <a:schemeClr val="tx1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'Figure 6.1'!$M$4:$M$19</c:f>
              <c:numCache>
                <c:formatCode>General</c:formatCode>
                <c:ptCount val="16"/>
                <c:pt idx="2">
                  <c:v>2010</c:v>
                </c:pt>
                <c:pt idx="6">
                  <c:v>2011</c:v>
                </c:pt>
                <c:pt idx="10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'Figure 6.1'!$N$4:$N$19</c:f>
              <c:numCache>
                <c:formatCode>0.0</c:formatCode>
                <c:ptCount val="16"/>
                <c:pt idx="0">
                  <c:v>99.399999999999991</c:v>
                </c:pt>
                <c:pt idx="1">
                  <c:v>99.6</c:v>
                </c:pt>
                <c:pt idx="2">
                  <c:v>100.1</c:v>
                </c:pt>
                <c:pt idx="3">
                  <c:v>100.9</c:v>
                </c:pt>
                <c:pt idx="4">
                  <c:v>101.7</c:v>
                </c:pt>
                <c:pt idx="5">
                  <c:v>102.2</c:v>
                </c:pt>
                <c:pt idx="6">
                  <c:v>102.9</c:v>
                </c:pt>
                <c:pt idx="7">
                  <c:v>103.8</c:v>
                </c:pt>
                <c:pt idx="8">
                  <c:v>104.9</c:v>
                </c:pt>
                <c:pt idx="9">
                  <c:v>106.3</c:v>
                </c:pt>
                <c:pt idx="10">
                  <c:v>107.3</c:v>
                </c:pt>
                <c:pt idx="11">
                  <c:v>107.8</c:v>
                </c:pt>
                <c:pt idx="12">
                  <c:v>107.9</c:v>
                </c:pt>
                <c:pt idx="13">
                  <c:v>107.5</c:v>
                </c:pt>
                <c:pt idx="14">
                  <c:v>107.2</c:v>
                </c:pt>
                <c:pt idx="15">
                  <c:v>107.5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0-41B8-909D-E6C79F6D9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559040"/>
        <c:axId val="479238016"/>
      </c:lineChart>
      <c:lineChart>
        <c:grouping val="standard"/>
        <c:varyColors val="0"/>
        <c:ser>
          <c:idx val="0"/>
          <c:order val="1"/>
          <c:tx>
            <c:v>Benchmarked Data with Pro Rata Method (right-hand axis)</c:v>
          </c:tx>
          <c:marker>
            <c:symbol val="square"/>
            <c:size val="6"/>
          </c:marker>
          <c:cat>
            <c:numRef>
              <c:f>'Figure 6.1'!$M$4:$M$19</c:f>
              <c:numCache>
                <c:formatCode>General</c:formatCode>
                <c:ptCount val="16"/>
                <c:pt idx="2">
                  <c:v>2010</c:v>
                </c:pt>
                <c:pt idx="6">
                  <c:v>2011</c:v>
                </c:pt>
                <c:pt idx="10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'Figure 6.1'!$O$4:$O$19</c:f>
              <c:numCache>
                <c:formatCode>0.0</c:formatCode>
                <c:ptCount val="16"/>
                <c:pt idx="0">
                  <c:v>248.49999999999997</c:v>
                </c:pt>
                <c:pt idx="1">
                  <c:v>249</c:v>
                </c:pt>
                <c:pt idx="2">
                  <c:v>250.25</c:v>
                </c:pt>
                <c:pt idx="3">
                  <c:v>252.25</c:v>
                </c:pt>
                <c:pt idx="4">
                  <c:v>257.59376522162688</c:v>
                </c:pt>
                <c:pt idx="5">
                  <c:v>258.86020457866539</c:v>
                </c:pt>
                <c:pt idx="6">
                  <c:v>260.63321967851925</c:v>
                </c:pt>
                <c:pt idx="7">
                  <c:v>262.91281052118848</c:v>
                </c:pt>
                <c:pt idx="8">
                  <c:v>261.03194933145676</c:v>
                </c:pt>
                <c:pt idx="9">
                  <c:v>264.51569317382126</c:v>
                </c:pt>
                <c:pt idx="10">
                  <c:v>267.00408163265308</c:v>
                </c:pt>
                <c:pt idx="11">
                  <c:v>268.24827586206897</c:v>
                </c:pt>
                <c:pt idx="12">
                  <c:v>268.49711470795216</c:v>
                </c:pt>
                <c:pt idx="13">
                  <c:v>267.50175932441942</c:v>
                </c:pt>
                <c:pt idx="14">
                  <c:v>266.75524278676988</c:v>
                </c:pt>
                <c:pt idx="15">
                  <c:v>267.50175932441942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0-41B8-909D-E6C79F6D9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461760"/>
        <c:axId val="479239552"/>
      </c:lineChart>
      <c:catAx>
        <c:axId val="477559040"/>
        <c:scaling>
          <c:orientation val="minMax"/>
        </c:scaling>
        <c:delete val="0"/>
        <c:axPos val="b"/>
        <c:majorGridlines>
          <c:spPr>
            <a:ln w="15875">
              <a:solidFill>
                <a:schemeClr val="accent1"/>
              </a:solidFill>
            </a:ln>
          </c:spPr>
        </c:majorGridlines>
        <c:numFmt formatCode="General" sourceLinked="1"/>
        <c:majorTickMark val="cross"/>
        <c:minorTickMark val="none"/>
        <c:tickLblPos val="nextTo"/>
        <c:spPr>
          <a:ln w="12700">
            <a:solidFill>
              <a:schemeClr val="tx2">
                <a:lumMod val="60000"/>
                <a:lumOff val="40000"/>
              </a:schemeClr>
            </a:solidFill>
          </a:ln>
        </c:spPr>
        <c:txPr>
          <a:bodyPr rot="0" vert="horz"/>
          <a:lstStyle/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79238016"/>
        <c:crosses val="autoZero"/>
        <c:auto val="0"/>
        <c:lblAlgn val="ctr"/>
        <c:lblOffset val="100"/>
        <c:tickMarkSkip val="4"/>
        <c:noMultiLvlLbl val="1"/>
      </c:catAx>
      <c:valAx>
        <c:axId val="479238016"/>
        <c:scaling>
          <c:orientation val="minMax"/>
          <c:max val="108"/>
          <c:min val="98"/>
        </c:scaling>
        <c:delete val="0"/>
        <c:axPos val="l"/>
        <c:numFmt formatCode="0.0" sourceLinked="1"/>
        <c:majorTickMark val="cross"/>
        <c:minorTickMark val="none"/>
        <c:tickLblPos val="nextTo"/>
        <c:spPr>
          <a:noFill/>
          <a:ln w="9525">
            <a:solidFill>
              <a:schemeClr val="tx2">
                <a:lumMod val="60000"/>
                <a:lumOff val="40000"/>
              </a:schemeClr>
            </a:solidFill>
          </a:ln>
          <a:effectLst>
            <a:outerShdw sx="1000" sy="1000" algn="ctr" rotWithShape="0">
              <a:srgbClr val="000000"/>
            </a:outerShdw>
          </a:effectLst>
        </c:spPr>
        <c:txPr>
          <a:bodyPr rot="0" vert="horz"/>
          <a:lstStyle/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77559040"/>
        <c:crosses val="autoZero"/>
        <c:crossBetween val="between"/>
        <c:majorUnit val="2"/>
      </c:valAx>
      <c:valAx>
        <c:axId val="479239552"/>
        <c:scaling>
          <c:orientation val="minMax"/>
          <c:max val="270"/>
          <c:min val="245"/>
        </c:scaling>
        <c:delete val="0"/>
        <c:axPos val="r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81461760"/>
        <c:crosses val="max"/>
        <c:crossBetween val="between"/>
      </c:valAx>
      <c:catAx>
        <c:axId val="481461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79239552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accent1"/>
          </a:solidFill>
        </a:ln>
        <a:effectLst>
          <a:outerShdw blurRad="50800" dist="50800" dir="5400000" algn="ctr" rotWithShape="0">
            <a:schemeClr val="bg1"/>
          </a:outerShdw>
        </a:effectLst>
      </c:spPr>
    </c:plotArea>
    <c:legend>
      <c:legendPos val="b"/>
      <c:layout>
        <c:manualLayout>
          <c:xMode val="edge"/>
          <c:yMode val="edge"/>
          <c:x val="0.17592275053402653"/>
          <c:y val="0.87893350700045592"/>
          <c:w val="0.74122694737192751"/>
          <c:h val="0.12106649299954406"/>
        </c:manualLayout>
      </c:layout>
      <c:overlay val="0"/>
      <c:txPr>
        <a:bodyPr/>
        <a:lstStyle/>
        <a:p>
          <a:pPr>
            <a:defRPr sz="800" i="1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11" l="0.70000000000000162" r="0.70000000000000162" t="0.750000000000007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430347522349206E-2"/>
          <c:y val="6.1971830985915487E-2"/>
          <c:w val="0.84338168255283874"/>
          <c:h val="0.81300476877010097"/>
        </c:manualLayout>
      </c:layout>
      <c:lineChart>
        <c:grouping val="standard"/>
        <c:varyColors val="0"/>
        <c:ser>
          <c:idx val="0"/>
          <c:order val="0"/>
          <c:tx>
            <c:v>Bi ratio</c:v>
          </c:tx>
          <c:marker>
            <c:symbol val="diamond"/>
            <c:size val="7"/>
          </c:marker>
          <c:cat>
            <c:numRef>
              <c:f>'Figure 6.1'!$M$26:$M$41</c:f>
              <c:numCache>
                <c:formatCode>General</c:formatCode>
                <c:ptCount val="16"/>
                <c:pt idx="2">
                  <c:v>2010</c:v>
                </c:pt>
                <c:pt idx="6">
                  <c:v>2011</c:v>
                </c:pt>
                <c:pt idx="10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'Figure 6.1'!$N$26:$N$41</c:f>
              <c:numCache>
                <c:formatCode>0.00000</c:formatCode>
                <c:ptCount val="16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2.5328787140769604</c:v>
                </c:pt>
                <c:pt idx="5">
                  <c:v>2.5328787140769609</c:v>
                </c:pt>
                <c:pt idx="6">
                  <c:v>2.5328787140769604</c:v>
                </c:pt>
                <c:pt idx="7">
                  <c:v>2.5328787140769604</c:v>
                </c:pt>
                <c:pt idx="8">
                  <c:v>2.4883884588318086</c:v>
                </c:pt>
                <c:pt idx="9">
                  <c:v>2.4883884588318086</c:v>
                </c:pt>
                <c:pt idx="10">
                  <c:v>2.488388458831809</c:v>
                </c:pt>
                <c:pt idx="11">
                  <c:v>2.4883884588318086</c:v>
                </c:pt>
                <c:pt idx="12">
                  <c:v>2.4883884588318086</c:v>
                </c:pt>
                <c:pt idx="13">
                  <c:v>2.4883884588318086</c:v>
                </c:pt>
                <c:pt idx="14">
                  <c:v>2.4883884588318086</c:v>
                </c:pt>
                <c:pt idx="15">
                  <c:v>2.4883884588318086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AC-4AC0-ABAD-D044F055E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656704"/>
        <c:axId val="557859200"/>
      </c:lineChart>
      <c:catAx>
        <c:axId val="557656704"/>
        <c:scaling>
          <c:orientation val="minMax"/>
        </c:scaling>
        <c:delete val="0"/>
        <c:axPos val="b"/>
        <c:majorGridlines>
          <c:spPr>
            <a:ln w="12700">
              <a:solidFill>
                <a:schemeClr val="accent1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1F497D">
                <a:lumMod val="60000"/>
                <a:lumOff val="40000"/>
              </a:srgbClr>
            </a:solidFill>
          </a:ln>
        </c:spPr>
        <c:txPr>
          <a:bodyPr/>
          <a:lstStyle/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557859200"/>
        <c:crosses val="autoZero"/>
        <c:auto val="1"/>
        <c:lblAlgn val="ctr"/>
        <c:lblOffset val="100"/>
        <c:tickMarkSkip val="4"/>
        <c:noMultiLvlLbl val="0"/>
      </c:catAx>
      <c:valAx>
        <c:axId val="557859200"/>
        <c:scaling>
          <c:orientation val="minMax"/>
          <c:max val="2.56"/>
          <c:min val="2.46"/>
        </c:scaling>
        <c:delete val="0"/>
        <c:axPos val="l"/>
        <c:numFmt formatCode="#,##0.00" sourceLinked="0"/>
        <c:majorTickMark val="cross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557656704"/>
        <c:crosses val="autoZero"/>
        <c:crossBetween val="between"/>
        <c:majorUnit val="2.0000000000000011E-2"/>
        <c:minorUnit val="1.0000000000000005E-2"/>
      </c:valAx>
      <c:spPr>
        <a:ln>
          <a:solidFill>
            <a:srgbClr val="4F81BD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1">
                <a:latin typeface="Times New Roman" pitchFamily="18" charset="0"/>
                <a:cs typeface="Times New Roman" pitchFamily="18" charset="0"/>
              </a:defRPr>
            </a:pPr>
            <a:r>
              <a:rPr lang="en-US" sz="900" b="0" i="1">
                <a:latin typeface="Times New Roman" pitchFamily="18" charset="0"/>
                <a:cs typeface="Times New Roman" pitchFamily="18" charset="0"/>
              </a:rPr>
              <a:t>(The corresponding data are given in Example 6.2)</a:t>
            </a:r>
          </a:p>
        </c:rich>
      </c:tx>
      <c:layout>
        <c:manualLayout>
          <c:xMode val="edge"/>
          <c:yMode val="edge"/>
          <c:x val="1.5715083486904598E-2"/>
          <c:y val="2.39808153477218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931160319800527E-2"/>
          <c:y val="0.17276751910436094"/>
          <c:w val="0.83655536028119504"/>
          <c:h val="0.63937019893506686"/>
        </c:manualLayout>
      </c:layout>
      <c:lineChart>
        <c:grouping val="standard"/>
        <c:varyColors val="0"/>
        <c:ser>
          <c:idx val="1"/>
          <c:order val="1"/>
          <c:tx>
            <c:v>Indicator (left-hand axis)</c:v>
          </c:tx>
          <c:spPr>
            <a:ln w="22225">
              <a:solidFill>
                <a:schemeClr val="tx1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'Figure 6.1'!$M$4:$M$19</c:f>
              <c:numCache>
                <c:formatCode>General</c:formatCode>
                <c:ptCount val="16"/>
                <c:pt idx="2">
                  <c:v>2010</c:v>
                </c:pt>
                <c:pt idx="6">
                  <c:v>2011</c:v>
                </c:pt>
                <c:pt idx="10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'Figure 6.1'!$N$4:$N$19</c:f>
              <c:numCache>
                <c:formatCode>0.0</c:formatCode>
                <c:ptCount val="16"/>
                <c:pt idx="0">
                  <c:v>99.399999999999991</c:v>
                </c:pt>
                <c:pt idx="1">
                  <c:v>99.6</c:v>
                </c:pt>
                <c:pt idx="2">
                  <c:v>100.1</c:v>
                </c:pt>
                <c:pt idx="3">
                  <c:v>100.9</c:v>
                </c:pt>
                <c:pt idx="4">
                  <c:v>101.7</c:v>
                </c:pt>
                <c:pt idx="5">
                  <c:v>102.2</c:v>
                </c:pt>
                <c:pt idx="6">
                  <c:v>102.9</c:v>
                </c:pt>
                <c:pt idx="7">
                  <c:v>103.8</c:v>
                </c:pt>
                <c:pt idx="8">
                  <c:v>104.9</c:v>
                </c:pt>
                <c:pt idx="9">
                  <c:v>106.3</c:v>
                </c:pt>
                <c:pt idx="10">
                  <c:v>107.3</c:v>
                </c:pt>
                <c:pt idx="11">
                  <c:v>107.8</c:v>
                </c:pt>
                <c:pt idx="12">
                  <c:v>107.9</c:v>
                </c:pt>
                <c:pt idx="13">
                  <c:v>107.5</c:v>
                </c:pt>
                <c:pt idx="14">
                  <c:v>107.2</c:v>
                </c:pt>
                <c:pt idx="15">
                  <c:v>107.5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C3-4DB0-A5C8-9A0CF40A0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27392"/>
        <c:axId val="138029312"/>
      </c:lineChart>
      <c:lineChart>
        <c:grouping val="standard"/>
        <c:varyColors val="0"/>
        <c:ser>
          <c:idx val="2"/>
          <c:order val="0"/>
          <c:tx>
            <c:v>Benchmarked Data with Pro Rata Method (right-hand axis)</c:v>
          </c:tx>
          <c:spPr>
            <a:ln>
              <a:solidFill>
                <a:srgbClr val="1F497D">
                  <a:lumMod val="60000"/>
                  <a:lumOff val="40000"/>
                </a:srgbClr>
              </a:solidFill>
            </a:ln>
          </c:spPr>
          <c:marker>
            <c:symbol val="square"/>
            <c:size val="6"/>
            <c:spPr>
              <a:solidFill>
                <a:schemeClr val="accent1"/>
              </a:solidFill>
              <a:ln>
                <a:solidFill>
                  <a:srgbClr val="1F497D">
                    <a:lumMod val="60000"/>
                    <a:lumOff val="40000"/>
                  </a:srgbClr>
                </a:solidFill>
              </a:ln>
            </c:spPr>
          </c:marker>
          <c:cat>
            <c:numRef>
              <c:f>'Figure 6.1'!$M$4:$M$19</c:f>
              <c:numCache>
                <c:formatCode>General</c:formatCode>
                <c:ptCount val="16"/>
                <c:pt idx="2">
                  <c:v>2010</c:v>
                </c:pt>
                <c:pt idx="6">
                  <c:v>2011</c:v>
                </c:pt>
                <c:pt idx="10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'Figure 6.2'!$O$4:$O$19</c:f>
              <c:numCache>
                <c:formatCode>0.0</c:formatCode>
                <c:ptCount val="16"/>
                <c:pt idx="0">
                  <c:v>248.49999999999997</c:v>
                </c:pt>
                <c:pt idx="1">
                  <c:v>249</c:v>
                </c:pt>
                <c:pt idx="2">
                  <c:v>250.25</c:v>
                </c:pt>
                <c:pt idx="3">
                  <c:v>252.25</c:v>
                </c:pt>
                <c:pt idx="4">
                  <c:v>257.59376522162688</c:v>
                </c:pt>
                <c:pt idx="5">
                  <c:v>258.86020457866539</c:v>
                </c:pt>
                <c:pt idx="6">
                  <c:v>260.63321967851925</c:v>
                </c:pt>
                <c:pt idx="7">
                  <c:v>262.91281052118848</c:v>
                </c:pt>
                <c:pt idx="8">
                  <c:v>261.03194933145676</c:v>
                </c:pt>
                <c:pt idx="9">
                  <c:v>264.51569317382126</c:v>
                </c:pt>
                <c:pt idx="10">
                  <c:v>267.00408163265308</c:v>
                </c:pt>
                <c:pt idx="11">
                  <c:v>268.24827586206897</c:v>
                </c:pt>
                <c:pt idx="12">
                  <c:v>268.49711470795216</c:v>
                </c:pt>
                <c:pt idx="13">
                  <c:v>267.50175932441942</c:v>
                </c:pt>
                <c:pt idx="14">
                  <c:v>266.75524278676988</c:v>
                </c:pt>
                <c:pt idx="15">
                  <c:v>267.50175932441942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3-4DB0-A5C8-9A0CF40A0BB4}"/>
            </c:ext>
          </c:extLst>
        </c:ser>
        <c:ser>
          <c:idx val="0"/>
          <c:order val="2"/>
          <c:tx>
            <c:v>Benchmarked Data with Proportional Denton Method (right-hand axis)</c:v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val>
            <c:numRef>
              <c:f>'Figure 6.2'!$S$4:$S$19</c:f>
              <c:numCache>
                <c:formatCode>0.0</c:formatCode>
                <c:ptCount val="16"/>
                <c:pt idx="0">
                  <c:v>247.47621205471461</c:v>
                </c:pt>
                <c:pt idx="1">
                  <c:v>248.3817934976035</c:v>
                </c:pt>
                <c:pt idx="2">
                  <c:v>250.44888991448576</c:v>
                </c:pt>
                <c:pt idx="3">
                  <c:v>253.69310453319633</c:v>
                </c:pt>
                <c:pt idx="4">
                  <c:v>257.37954126891219</c:v>
                </c:pt>
                <c:pt idx="5">
                  <c:v>259.40751609202067</c:v>
                </c:pt>
                <c:pt idx="6">
                  <c:v>261.02058759474602</c:v>
                </c:pt>
                <c:pt idx="7">
                  <c:v>262.19235504432118</c:v>
                </c:pt>
                <c:pt idx="8">
                  <c:v>262.88342353453157</c:v>
                </c:pt>
                <c:pt idx="9">
                  <c:v>264.79707385676858</c:v>
                </c:pt>
                <c:pt idx="10">
                  <c:v>266.21073126266123</c:v>
                </c:pt>
                <c:pt idx="11">
                  <c:v>266.90877134603858</c:v>
                </c:pt>
                <c:pt idx="12">
                  <c:v>267.15636760888287</c:v>
                </c:pt>
                <c:pt idx="13">
                  <c:v>266.16598255750614</c:v>
                </c:pt>
                <c:pt idx="14">
                  <c:v>265.42319376897359</c:v>
                </c:pt>
                <c:pt idx="15">
                  <c:v>266.1659825575062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C3-4DB0-A5C8-9A0CF40A0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44928"/>
        <c:axId val="138043392"/>
      </c:lineChart>
      <c:catAx>
        <c:axId val="138027392"/>
        <c:scaling>
          <c:orientation val="minMax"/>
        </c:scaling>
        <c:delete val="0"/>
        <c:axPos val="b"/>
        <c:majorGridlines>
          <c:spPr>
            <a:ln w="15875">
              <a:solidFill>
                <a:schemeClr val="accent1"/>
              </a:solidFill>
            </a:ln>
          </c:spPr>
        </c:majorGridlines>
        <c:numFmt formatCode="General" sourceLinked="1"/>
        <c:majorTickMark val="cross"/>
        <c:minorTickMark val="none"/>
        <c:tickLblPos val="nextTo"/>
        <c:spPr>
          <a:ln w="12700">
            <a:solidFill>
              <a:schemeClr val="tx2">
                <a:lumMod val="60000"/>
                <a:lumOff val="40000"/>
              </a:schemeClr>
            </a:solidFill>
          </a:ln>
        </c:spPr>
        <c:txPr>
          <a:bodyPr rot="0" vert="horz"/>
          <a:lstStyle/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38029312"/>
        <c:crosses val="autoZero"/>
        <c:auto val="0"/>
        <c:lblAlgn val="ctr"/>
        <c:lblOffset val="100"/>
        <c:tickMarkSkip val="4"/>
        <c:noMultiLvlLbl val="1"/>
      </c:catAx>
      <c:valAx>
        <c:axId val="138029312"/>
        <c:scaling>
          <c:orientation val="minMax"/>
          <c:max val="108"/>
          <c:min val="98"/>
        </c:scaling>
        <c:delete val="0"/>
        <c:axPos val="l"/>
        <c:numFmt formatCode="0.0" sourceLinked="1"/>
        <c:majorTickMark val="cross"/>
        <c:minorTickMark val="none"/>
        <c:tickLblPos val="nextTo"/>
        <c:spPr>
          <a:noFill/>
          <a:ln w="9525">
            <a:solidFill>
              <a:schemeClr val="tx2">
                <a:lumMod val="60000"/>
                <a:lumOff val="40000"/>
              </a:schemeClr>
            </a:solidFill>
          </a:ln>
          <a:effectLst>
            <a:outerShdw sx="1000" sy="1000" algn="ctr" rotWithShape="0">
              <a:srgbClr val="000000"/>
            </a:outerShdw>
          </a:effectLst>
        </c:spPr>
        <c:txPr>
          <a:bodyPr rot="0" vert="horz"/>
          <a:lstStyle/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38027392"/>
        <c:crosses val="autoZero"/>
        <c:crossBetween val="between"/>
        <c:majorUnit val="2"/>
      </c:valAx>
      <c:valAx>
        <c:axId val="138043392"/>
        <c:scaling>
          <c:orientation val="minMax"/>
          <c:max val="270"/>
          <c:min val="245"/>
        </c:scaling>
        <c:delete val="0"/>
        <c:axPos val="r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38044928"/>
        <c:crosses val="max"/>
        <c:crossBetween val="between"/>
      </c:valAx>
      <c:catAx>
        <c:axId val="138044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8043392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4F81BD"/>
          </a:solidFill>
        </a:ln>
        <a:effectLst>
          <a:outerShdw blurRad="50800" dist="50800" dir="5400000" algn="ctr" rotWithShape="0">
            <a:schemeClr val="bg1"/>
          </a:outerShdw>
        </a:effectLst>
      </c:spPr>
    </c:plotArea>
    <c:legend>
      <c:legendPos val="b"/>
      <c:layout>
        <c:manualLayout>
          <c:xMode val="edge"/>
          <c:yMode val="edge"/>
          <c:x val="0.17803803345311689"/>
          <c:y val="0.86022440275350875"/>
          <c:w val="0.69086206106838455"/>
          <c:h val="0.13977559724649671"/>
        </c:manualLayout>
      </c:layout>
      <c:overlay val="0"/>
      <c:txPr>
        <a:bodyPr/>
        <a:lstStyle/>
        <a:p>
          <a:pPr>
            <a:defRPr sz="800" i="1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688" l="0.70000000000000162" r="0.70000000000000162" t="0.75000000000000688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430347522349206E-2"/>
          <c:y val="6.1971830985915487E-2"/>
          <c:w val="0.84338168255283874"/>
          <c:h val="0.72936397710433809"/>
        </c:manualLayout>
      </c:layout>
      <c:lineChart>
        <c:grouping val="standard"/>
        <c:varyColors val="0"/>
        <c:ser>
          <c:idx val="0"/>
          <c:order val="0"/>
          <c:tx>
            <c:v>Pro Rata Method</c:v>
          </c:tx>
          <c:marker>
            <c:symbol val="diamond"/>
            <c:size val="7"/>
          </c:marker>
          <c:cat>
            <c:numRef>
              <c:f>'Figure 6.2'!$M$25:$M$40</c:f>
              <c:numCache>
                <c:formatCode>General</c:formatCode>
                <c:ptCount val="16"/>
                <c:pt idx="2">
                  <c:v>2010</c:v>
                </c:pt>
                <c:pt idx="6">
                  <c:v>2011</c:v>
                </c:pt>
                <c:pt idx="10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'Figure 6.2'!$N$25:$N$40</c:f>
              <c:numCache>
                <c:formatCode>0.00000</c:formatCode>
                <c:ptCount val="16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2.5328787140769604</c:v>
                </c:pt>
                <c:pt idx="5">
                  <c:v>2.5328787140769609</c:v>
                </c:pt>
                <c:pt idx="6">
                  <c:v>2.5328787140769604</c:v>
                </c:pt>
                <c:pt idx="7">
                  <c:v>2.5328787140769604</c:v>
                </c:pt>
                <c:pt idx="8">
                  <c:v>2.4883884588318086</c:v>
                </c:pt>
                <c:pt idx="9">
                  <c:v>2.4883884588318086</c:v>
                </c:pt>
                <c:pt idx="10">
                  <c:v>2.488388458831809</c:v>
                </c:pt>
                <c:pt idx="11">
                  <c:v>2.4883884588318086</c:v>
                </c:pt>
                <c:pt idx="12">
                  <c:v>2.4883884588318086</c:v>
                </c:pt>
                <c:pt idx="13">
                  <c:v>2.4883884588318086</c:v>
                </c:pt>
                <c:pt idx="14">
                  <c:v>2.4883884588318086</c:v>
                </c:pt>
                <c:pt idx="15">
                  <c:v>2.4883884588318086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F8-4344-953F-F8F6DD3AF522}"/>
            </c:ext>
          </c:extLst>
        </c:ser>
        <c:ser>
          <c:idx val="1"/>
          <c:order val="1"/>
          <c:tx>
            <c:v>Proportional Denton Method</c:v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'Figure 6.2'!$M$25:$M$40</c:f>
              <c:numCache>
                <c:formatCode>General</c:formatCode>
                <c:ptCount val="16"/>
                <c:pt idx="2">
                  <c:v>2010</c:v>
                </c:pt>
                <c:pt idx="6">
                  <c:v>2011</c:v>
                </c:pt>
                <c:pt idx="10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'Figure 6.2'!$O$25:$O$40</c:f>
              <c:numCache>
                <c:formatCode>0.00000</c:formatCode>
                <c:ptCount val="16"/>
                <c:pt idx="0">
                  <c:v>2.4897003224820384</c:v>
                </c:pt>
                <c:pt idx="1">
                  <c:v>2.4937931074056578</c:v>
                </c:pt>
                <c:pt idx="2">
                  <c:v>2.501986912232625</c:v>
                </c:pt>
                <c:pt idx="3">
                  <c:v>2.5143023244122529</c:v>
                </c:pt>
                <c:pt idx="4">
                  <c:v>2.5307722838634432</c:v>
                </c:pt>
                <c:pt idx="5">
                  <c:v>2.5382340126420808</c:v>
                </c:pt>
                <c:pt idx="6">
                  <c:v>2.5366432224951021</c:v>
                </c:pt>
                <c:pt idx="7">
                  <c:v>2.5259379098682193</c:v>
                </c:pt>
                <c:pt idx="8">
                  <c:v>2.5060383559059254</c:v>
                </c:pt>
                <c:pt idx="9">
                  <c:v>2.491035501945142</c:v>
                </c:pt>
                <c:pt idx="10">
                  <c:v>2.4809946995588188</c:v>
                </c:pt>
                <c:pt idx="11">
                  <c:v>2.4759626284419163</c:v>
                </c:pt>
                <c:pt idx="12">
                  <c:v>2.4759626284419172</c:v>
                </c:pt>
                <c:pt idx="13">
                  <c:v>2.4759626284419176</c:v>
                </c:pt>
                <c:pt idx="14">
                  <c:v>2.4759626284419176</c:v>
                </c:pt>
                <c:pt idx="15">
                  <c:v>2.4759626284419181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F8-4344-953F-F8F6DD3AF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64800"/>
        <c:axId val="147836928"/>
      </c:lineChart>
      <c:catAx>
        <c:axId val="149564800"/>
        <c:scaling>
          <c:orientation val="minMax"/>
        </c:scaling>
        <c:delete val="0"/>
        <c:axPos val="b"/>
        <c:majorGridlines>
          <c:spPr>
            <a:ln w="12700">
              <a:solidFill>
                <a:schemeClr val="accent1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1F497D">
                <a:lumMod val="60000"/>
                <a:lumOff val="40000"/>
              </a:srgbClr>
            </a:solidFill>
          </a:ln>
        </c:spPr>
        <c:txPr>
          <a:bodyPr/>
          <a:lstStyle/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47836928"/>
        <c:crosses val="autoZero"/>
        <c:auto val="1"/>
        <c:lblAlgn val="ctr"/>
        <c:lblOffset val="100"/>
        <c:tickMarkSkip val="4"/>
        <c:noMultiLvlLbl val="0"/>
      </c:catAx>
      <c:valAx>
        <c:axId val="147836928"/>
        <c:scaling>
          <c:orientation val="minMax"/>
          <c:max val="2.56"/>
          <c:min val="2.46"/>
        </c:scaling>
        <c:delete val="0"/>
        <c:axPos val="l"/>
        <c:numFmt formatCode="#,##0.00" sourceLinked="0"/>
        <c:majorTickMark val="cross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49564800"/>
        <c:crosses val="autoZero"/>
        <c:crossBetween val="between"/>
      </c:valAx>
      <c:spPr>
        <a:ln>
          <a:solidFill>
            <a:srgbClr val="4F81BD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800" i="1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i="1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21230917563875937"/>
          <c:y val="0.87274118410475465"/>
          <c:w val="0.57538147957069274"/>
          <c:h val="7.8058323890325521E-2"/>
        </c:manualLayout>
      </c:layout>
      <c:overlay val="0"/>
      <c:txPr>
        <a:bodyPr/>
        <a:lstStyle/>
        <a:p>
          <a:pPr>
            <a:defRPr sz="900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1">
                <a:latin typeface="Times New Roman" pitchFamily="18" charset="0"/>
                <a:cs typeface="Times New Roman" pitchFamily="18" charset="0"/>
              </a:defRPr>
            </a:pPr>
            <a:r>
              <a:rPr lang="en-US" sz="900" b="0" i="1">
                <a:latin typeface="Times New Roman" pitchFamily="18" charset="0"/>
                <a:cs typeface="Times New Roman" pitchFamily="18" charset="0"/>
              </a:rPr>
              <a:t>(The corresponding data are given in Example 6.3)</a:t>
            </a:r>
          </a:p>
        </c:rich>
      </c:tx>
      <c:layout>
        <c:manualLayout>
          <c:xMode val="edge"/>
          <c:yMode val="edge"/>
          <c:x val="1.5715083486904598E-2"/>
          <c:y val="2.39808153477218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931160319800527E-2"/>
          <c:y val="0.17276751910436094"/>
          <c:w val="0.83655536028119504"/>
          <c:h val="0.63937019893506686"/>
        </c:manualLayout>
      </c:layout>
      <c:lineChart>
        <c:grouping val="standard"/>
        <c:varyColors val="0"/>
        <c:ser>
          <c:idx val="1"/>
          <c:order val="0"/>
          <c:tx>
            <c:v>Indicator (left-hand axis)</c:v>
          </c:tx>
          <c:spPr>
            <a:ln w="22225">
              <a:solidFill>
                <a:schemeClr val="tx1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'Figure 6.1'!$M$4:$M$19</c:f>
              <c:numCache>
                <c:formatCode>General</c:formatCode>
                <c:ptCount val="16"/>
                <c:pt idx="2">
                  <c:v>2010</c:v>
                </c:pt>
                <c:pt idx="6">
                  <c:v>2011</c:v>
                </c:pt>
                <c:pt idx="10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'Figure 6.1'!$N$4:$N$19</c:f>
              <c:numCache>
                <c:formatCode>0.0</c:formatCode>
                <c:ptCount val="16"/>
                <c:pt idx="0">
                  <c:v>99.399999999999991</c:v>
                </c:pt>
                <c:pt idx="1">
                  <c:v>99.6</c:v>
                </c:pt>
                <c:pt idx="2">
                  <c:v>100.1</c:v>
                </c:pt>
                <c:pt idx="3">
                  <c:v>100.9</c:v>
                </c:pt>
                <c:pt idx="4">
                  <c:v>101.7</c:v>
                </c:pt>
                <c:pt idx="5">
                  <c:v>102.2</c:v>
                </c:pt>
                <c:pt idx="6">
                  <c:v>102.9</c:v>
                </c:pt>
                <c:pt idx="7">
                  <c:v>103.8</c:v>
                </c:pt>
                <c:pt idx="8">
                  <c:v>104.9</c:v>
                </c:pt>
                <c:pt idx="9">
                  <c:v>106.3</c:v>
                </c:pt>
                <c:pt idx="10">
                  <c:v>107.3</c:v>
                </c:pt>
                <c:pt idx="11">
                  <c:v>107.8</c:v>
                </c:pt>
                <c:pt idx="12">
                  <c:v>107.9</c:v>
                </c:pt>
                <c:pt idx="13">
                  <c:v>107.5</c:v>
                </c:pt>
                <c:pt idx="14">
                  <c:v>107.2</c:v>
                </c:pt>
                <c:pt idx="15">
                  <c:v>107.5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E6-4F41-B14B-53F3429F0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30016"/>
        <c:axId val="299031936"/>
      </c:lineChart>
      <c:lineChart>
        <c:grouping val="standard"/>
        <c:varyColors val="0"/>
        <c:ser>
          <c:idx val="3"/>
          <c:order val="1"/>
          <c:tx>
            <c:v>Benchmarked Data with Proportional Denton Method (right-hand axis)</c:v>
          </c:tx>
          <c:spPr>
            <a:ln>
              <a:solidFill>
                <a:srgbClr val="C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'Figure 6.1'!$M$4:$M$19</c:f>
              <c:numCache>
                <c:formatCode>General</c:formatCode>
                <c:ptCount val="16"/>
                <c:pt idx="2">
                  <c:v>2010</c:v>
                </c:pt>
                <c:pt idx="6">
                  <c:v>2011</c:v>
                </c:pt>
                <c:pt idx="10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'Figure 6.3'!$S$4:$S$19</c:f>
              <c:numCache>
                <c:formatCode>0.0</c:formatCode>
                <c:ptCount val="16"/>
                <c:pt idx="0">
                  <c:v>247.47621205471461</c:v>
                </c:pt>
                <c:pt idx="1">
                  <c:v>248.3817934976035</c:v>
                </c:pt>
                <c:pt idx="2">
                  <c:v>250.44888991448576</c:v>
                </c:pt>
                <c:pt idx="3">
                  <c:v>253.69310453319633</c:v>
                </c:pt>
                <c:pt idx="4">
                  <c:v>257.37954126891219</c:v>
                </c:pt>
                <c:pt idx="5">
                  <c:v>259.40751609202067</c:v>
                </c:pt>
                <c:pt idx="6">
                  <c:v>261.02058759474602</c:v>
                </c:pt>
                <c:pt idx="7">
                  <c:v>262.19235504432118</c:v>
                </c:pt>
                <c:pt idx="8">
                  <c:v>262.88342353453157</c:v>
                </c:pt>
                <c:pt idx="9">
                  <c:v>264.79707385676858</c:v>
                </c:pt>
                <c:pt idx="10">
                  <c:v>266.21073126266123</c:v>
                </c:pt>
                <c:pt idx="11">
                  <c:v>266.90877134603858</c:v>
                </c:pt>
                <c:pt idx="12">
                  <c:v>267.15636760888287</c:v>
                </c:pt>
                <c:pt idx="13">
                  <c:v>266.16598255750614</c:v>
                </c:pt>
                <c:pt idx="14">
                  <c:v>265.42319376897359</c:v>
                </c:pt>
                <c:pt idx="15">
                  <c:v>266.1659825575062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E6-4F41-B14B-53F3429F0FC4}"/>
            </c:ext>
          </c:extLst>
        </c:ser>
        <c:ser>
          <c:idx val="4"/>
          <c:order val="2"/>
          <c:tx>
            <c:v>Benchmarked Data with Proportional Cholette-Dagum  Method with Autoregressive Error (right-hand axis)</c:v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6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val>
            <c:numRef>
              <c:f>'Figure 6.3'!$O$4:$O$19</c:f>
              <c:numCache>
                <c:formatCode>0.0</c:formatCode>
                <c:ptCount val="16"/>
                <c:pt idx="0">
                  <c:v>247.67246829018811</c:v>
                </c:pt>
                <c:pt idx="1">
                  <c:v>248.39783285828852</c:v>
                </c:pt>
                <c:pt idx="2">
                  <c:v>250.35319316680531</c:v>
                </c:pt>
                <c:pt idx="3">
                  <c:v>253.57650568471794</c:v>
                </c:pt>
                <c:pt idx="4">
                  <c:v>257.37347151601239</c:v>
                </c:pt>
                <c:pt idx="5">
                  <c:v>259.43986986107967</c:v>
                </c:pt>
                <c:pt idx="6">
                  <c:v>261.04167669930121</c:v>
                </c:pt>
                <c:pt idx="7">
                  <c:v>262.14498192360662</c:v>
                </c:pt>
                <c:pt idx="8">
                  <c:v>262.67082956471552</c:v>
                </c:pt>
                <c:pt idx="9">
                  <c:v>264.62049107409882</c:v>
                </c:pt>
                <c:pt idx="10">
                  <c:v>266.23443550844308</c:v>
                </c:pt>
                <c:pt idx="11">
                  <c:v>267.27424385274259</c:v>
                </c:pt>
                <c:pt idx="12">
                  <c:v>267.99796688639435</c:v>
                </c:pt>
                <c:pt idx="13">
                  <c:v>267.40264201516106</c:v>
                </c:pt>
                <c:pt idx="14">
                  <c:v>266.98993996250459</c:v>
                </c:pt>
                <c:pt idx="15">
                  <c:v>268.01806918285615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E6-4F41-B14B-53F3429F0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35264"/>
        <c:axId val="299033728"/>
      </c:lineChart>
      <c:catAx>
        <c:axId val="299030016"/>
        <c:scaling>
          <c:orientation val="minMax"/>
        </c:scaling>
        <c:delete val="0"/>
        <c:axPos val="b"/>
        <c:majorGridlines>
          <c:spPr>
            <a:ln w="15875">
              <a:solidFill>
                <a:schemeClr val="accent1"/>
              </a:solidFill>
            </a:ln>
          </c:spPr>
        </c:majorGridlines>
        <c:numFmt formatCode="General" sourceLinked="1"/>
        <c:majorTickMark val="cross"/>
        <c:minorTickMark val="none"/>
        <c:tickLblPos val="nextTo"/>
        <c:spPr>
          <a:ln w="12700">
            <a:solidFill>
              <a:schemeClr val="tx2">
                <a:lumMod val="60000"/>
                <a:lumOff val="40000"/>
              </a:schemeClr>
            </a:solidFill>
          </a:ln>
        </c:spPr>
        <c:txPr>
          <a:bodyPr rot="0" vert="horz"/>
          <a:lstStyle/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299031936"/>
        <c:crosses val="autoZero"/>
        <c:auto val="0"/>
        <c:lblAlgn val="ctr"/>
        <c:lblOffset val="100"/>
        <c:tickMarkSkip val="4"/>
        <c:noMultiLvlLbl val="1"/>
      </c:catAx>
      <c:valAx>
        <c:axId val="299031936"/>
        <c:scaling>
          <c:orientation val="minMax"/>
          <c:max val="108"/>
          <c:min val="98"/>
        </c:scaling>
        <c:delete val="0"/>
        <c:axPos val="l"/>
        <c:numFmt formatCode="0.0" sourceLinked="1"/>
        <c:majorTickMark val="cross"/>
        <c:minorTickMark val="none"/>
        <c:tickLblPos val="nextTo"/>
        <c:spPr>
          <a:noFill/>
          <a:ln w="9525">
            <a:solidFill>
              <a:schemeClr val="tx2">
                <a:lumMod val="60000"/>
                <a:lumOff val="40000"/>
              </a:schemeClr>
            </a:solidFill>
          </a:ln>
          <a:effectLst>
            <a:outerShdw sx="1000" sy="1000" algn="ctr" rotWithShape="0">
              <a:srgbClr val="000000"/>
            </a:outerShdw>
          </a:effectLst>
        </c:spPr>
        <c:txPr>
          <a:bodyPr rot="0" vert="horz"/>
          <a:lstStyle/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299030016"/>
        <c:crosses val="autoZero"/>
        <c:crossBetween val="between"/>
        <c:majorUnit val="2"/>
      </c:valAx>
      <c:valAx>
        <c:axId val="299033728"/>
        <c:scaling>
          <c:orientation val="minMax"/>
          <c:max val="270"/>
          <c:min val="245"/>
        </c:scaling>
        <c:delete val="0"/>
        <c:axPos val="r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299035264"/>
        <c:crosses val="max"/>
        <c:crossBetween val="between"/>
      </c:valAx>
      <c:catAx>
        <c:axId val="299035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99033728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4F81BD"/>
          </a:solidFill>
        </a:ln>
        <a:effectLst>
          <a:outerShdw blurRad="50800" dist="50800" dir="5400000" algn="ctr" rotWithShape="0">
            <a:schemeClr val="bg1"/>
          </a:outerShdw>
        </a:effectLst>
      </c:spPr>
    </c:plotArea>
    <c:legend>
      <c:legendPos val="b"/>
      <c:layout>
        <c:manualLayout>
          <c:xMode val="edge"/>
          <c:yMode val="edge"/>
          <c:x val="9.9772565446770267E-2"/>
          <c:y val="0.86770803010893305"/>
          <c:w val="0.86179807376008533"/>
          <c:h val="0.12480834253564152"/>
        </c:manualLayout>
      </c:layout>
      <c:overlay val="0"/>
      <c:txPr>
        <a:bodyPr/>
        <a:lstStyle/>
        <a:p>
          <a:pPr>
            <a:defRPr sz="800" i="1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11" l="0.70000000000000162" r="0.70000000000000162" t="0.750000000000007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3831550" y="7534275"/>
    <xdr:ext cx="6019800" cy="2981325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1" name="Text Box 1">
          <a:extLst xmlns:a="http://schemas.openxmlformats.org/drawingml/2006/main">
            <a:ext uri="{FF2B5EF4-FFF2-40B4-BE49-F238E27FC236}">
              <a16:creationId xmlns:a16="http://schemas.microsoft.com/office/drawing/2014/main" id="{3FC30D38-E10C-488A-A985-3466658842B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" name="Text Box 1">
          <a:extLst xmlns:a="http://schemas.openxmlformats.org/drawingml/2006/main">
            <a:ext uri="{FF2B5EF4-FFF2-40B4-BE49-F238E27FC236}">
              <a16:creationId xmlns:a16="http://schemas.microsoft.com/office/drawing/2014/main" id="{1DDE21E9-9BC8-4FA0-8E03-9062736033F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" name="Text Box 1">
          <a:extLst xmlns:a="http://schemas.openxmlformats.org/drawingml/2006/main">
            <a:ext uri="{FF2B5EF4-FFF2-40B4-BE49-F238E27FC236}">
              <a16:creationId xmlns:a16="http://schemas.microsoft.com/office/drawing/2014/main" id="{DF1DA9DC-7295-496B-B1AD-E39C1F4A01F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4" name="Text Box 1">
          <a:extLst xmlns:a="http://schemas.openxmlformats.org/drawingml/2006/main">
            <a:ext uri="{FF2B5EF4-FFF2-40B4-BE49-F238E27FC236}">
              <a16:creationId xmlns:a16="http://schemas.microsoft.com/office/drawing/2014/main" id="{37E3B8FE-E2BC-4D2A-B6E8-EED4356FC86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5" name="Text Box 1">
          <a:extLst xmlns:a="http://schemas.openxmlformats.org/drawingml/2006/main">
            <a:ext uri="{FF2B5EF4-FFF2-40B4-BE49-F238E27FC236}">
              <a16:creationId xmlns:a16="http://schemas.microsoft.com/office/drawing/2014/main" id="{190DD783-96AA-490D-B0CD-6D2C2718B11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6" name="Text Box 1">
          <a:extLst xmlns:a="http://schemas.openxmlformats.org/drawingml/2006/main">
            <a:ext uri="{FF2B5EF4-FFF2-40B4-BE49-F238E27FC236}">
              <a16:creationId xmlns:a16="http://schemas.microsoft.com/office/drawing/2014/main" id="{D2F7D525-1954-45E3-A49E-25B7D6DE00F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7" name="Text Box 1">
          <a:extLst xmlns:a="http://schemas.openxmlformats.org/drawingml/2006/main">
            <a:ext uri="{FF2B5EF4-FFF2-40B4-BE49-F238E27FC236}">
              <a16:creationId xmlns:a16="http://schemas.microsoft.com/office/drawing/2014/main" id="{270C5617-E4BF-493A-8CD0-98E787664D9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8" name="Text Box 1">
          <a:extLst xmlns:a="http://schemas.openxmlformats.org/drawingml/2006/main">
            <a:ext uri="{FF2B5EF4-FFF2-40B4-BE49-F238E27FC236}">
              <a16:creationId xmlns:a16="http://schemas.microsoft.com/office/drawing/2014/main" id="{420CC1F9-CD65-4298-B8A5-0AE9C7C84D9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9" name="Text Box 1">
          <a:extLst xmlns:a="http://schemas.openxmlformats.org/drawingml/2006/main">
            <a:ext uri="{FF2B5EF4-FFF2-40B4-BE49-F238E27FC236}">
              <a16:creationId xmlns:a16="http://schemas.microsoft.com/office/drawing/2014/main" id="{D9B8B6DB-986B-4E8C-89A0-B6C6E254604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" name="Text Box 1">
          <a:extLst xmlns:a="http://schemas.openxmlformats.org/drawingml/2006/main">
            <a:ext uri="{FF2B5EF4-FFF2-40B4-BE49-F238E27FC236}">
              <a16:creationId xmlns:a16="http://schemas.microsoft.com/office/drawing/2014/main" id="{BFF441BB-52F2-45B8-BB8A-15E223B3260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" name="Text Box 1">
          <a:extLst xmlns:a="http://schemas.openxmlformats.org/drawingml/2006/main">
            <a:ext uri="{FF2B5EF4-FFF2-40B4-BE49-F238E27FC236}">
              <a16:creationId xmlns:a16="http://schemas.microsoft.com/office/drawing/2014/main" id="{5E405B8B-2C6E-4DA3-8AB8-48D5C91A2A2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2" name="Text Box 1">
          <a:extLst xmlns:a="http://schemas.openxmlformats.org/drawingml/2006/main">
            <a:ext uri="{FF2B5EF4-FFF2-40B4-BE49-F238E27FC236}">
              <a16:creationId xmlns:a16="http://schemas.microsoft.com/office/drawing/2014/main" id="{0A4D1D5E-A3EC-49D2-BF65-1EAE6939C88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3" name="Text Box 1">
          <a:extLst xmlns:a="http://schemas.openxmlformats.org/drawingml/2006/main">
            <a:ext uri="{FF2B5EF4-FFF2-40B4-BE49-F238E27FC236}">
              <a16:creationId xmlns:a16="http://schemas.microsoft.com/office/drawing/2014/main" id="{EB87231E-9F30-4107-A882-AB5FA85AAA8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4" name="Text Box 1">
          <a:extLst xmlns:a="http://schemas.openxmlformats.org/drawingml/2006/main">
            <a:ext uri="{FF2B5EF4-FFF2-40B4-BE49-F238E27FC236}">
              <a16:creationId xmlns:a16="http://schemas.microsoft.com/office/drawing/2014/main" id="{A333B36E-1F54-485F-9BF6-F4351F27254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5" name="Text Box 1">
          <a:extLst xmlns:a="http://schemas.openxmlformats.org/drawingml/2006/main">
            <a:ext uri="{FF2B5EF4-FFF2-40B4-BE49-F238E27FC236}">
              <a16:creationId xmlns:a16="http://schemas.microsoft.com/office/drawing/2014/main" id="{6385101F-4C21-4950-928D-39A2240FE9A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6" name="Text Box 1">
          <a:extLst xmlns:a="http://schemas.openxmlformats.org/drawingml/2006/main">
            <a:ext uri="{FF2B5EF4-FFF2-40B4-BE49-F238E27FC236}">
              <a16:creationId xmlns:a16="http://schemas.microsoft.com/office/drawing/2014/main" id="{FA93EF6D-4AB3-43AF-B8A4-F9CE92AAE0F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7" name="Text Box 1">
          <a:extLst xmlns:a="http://schemas.openxmlformats.org/drawingml/2006/main">
            <a:ext uri="{FF2B5EF4-FFF2-40B4-BE49-F238E27FC236}">
              <a16:creationId xmlns:a16="http://schemas.microsoft.com/office/drawing/2014/main" id="{4E570AF3-1C8A-4E86-9F95-8CB70EBB28A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8" name="Text Box 1">
          <a:extLst xmlns:a="http://schemas.openxmlformats.org/drawingml/2006/main">
            <a:ext uri="{FF2B5EF4-FFF2-40B4-BE49-F238E27FC236}">
              <a16:creationId xmlns:a16="http://schemas.microsoft.com/office/drawing/2014/main" id="{287B4107-4EB8-41D0-852F-EA2148BFA86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9" name="Text Box 1">
          <a:extLst xmlns:a="http://schemas.openxmlformats.org/drawingml/2006/main">
            <a:ext uri="{FF2B5EF4-FFF2-40B4-BE49-F238E27FC236}">
              <a16:creationId xmlns:a16="http://schemas.microsoft.com/office/drawing/2014/main" id="{62174052-0283-4C22-B8EC-3FF5BD2B8AE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0" name="Text Box 1">
          <a:extLst xmlns:a="http://schemas.openxmlformats.org/drawingml/2006/main">
            <a:ext uri="{FF2B5EF4-FFF2-40B4-BE49-F238E27FC236}">
              <a16:creationId xmlns:a16="http://schemas.microsoft.com/office/drawing/2014/main" id="{3E3C0626-AE0A-4241-BE45-05B1DDB0452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1" name="Text Box 1">
          <a:extLst xmlns:a="http://schemas.openxmlformats.org/drawingml/2006/main">
            <a:ext uri="{FF2B5EF4-FFF2-40B4-BE49-F238E27FC236}">
              <a16:creationId xmlns:a16="http://schemas.microsoft.com/office/drawing/2014/main" id="{19D4EFFF-FEDC-4F87-9D1C-21CF7EA235C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2" name="Text Box 1">
          <a:extLst xmlns:a="http://schemas.openxmlformats.org/drawingml/2006/main">
            <a:ext uri="{FF2B5EF4-FFF2-40B4-BE49-F238E27FC236}">
              <a16:creationId xmlns:a16="http://schemas.microsoft.com/office/drawing/2014/main" id="{4BDCEC34-7446-4C3E-B2BF-FEA76DA78B3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3" name="Text Box 1">
          <a:extLst xmlns:a="http://schemas.openxmlformats.org/drawingml/2006/main">
            <a:ext uri="{FF2B5EF4-FFF2-40B4-BE49-F238E27FC236}">
              <a16:creationId xmlns:a16="http://schemas.microsoft.com/office/drawing/2014/main" id="{88CBA8BE-2DF1-449A-A94C-F9C6FB15925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4" name="Text Box 1">
          <a:extLst xmlns:a="http://schemas.openxmlformats.org/drawingml/2006/main">
            <a:ext uri="{FF2B5EF4-FFF2-40B4-BE49-F238E27FC236}">
              <a16:creationId xmlns:a16="http://schemas.microsoft.com/office/drawing/2014/main" id="{5E5E3099-5C6C-4210-ABF9-0740F6DE8B5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5" name="Text Box 1">
          <a:extLst xmlns:a="http://schemas.openxmlformats.org/drawingml/2006/main">
            <a:ext uri="{FF2B5EF4-FFF2-40B4-BE49-F238E27FC236}">
              <a16:creationId xmlns:a16="http://schemas.microsoft.com/office/drawing/2014/main" id="{15E64836-482D-40B8-BF94-B0FD11E4FF8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6" name="Text Box 1">
          <a:extLst xmlns:a="http://schemas.openxmlformats.org/drawingml/2006/main">
            <a:ext uri="{FF2B5EF4-FFF2-40B4-BE49-F238E27FC236}">
              <a16:creationId xmlns:a16="http://schemas.microsoft.com/office/drawing/2014/main" id="{177C18BE-F1F0-4349-B76B-FF3FFBF4867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7" name="Text Box 1">
          <a:extLst xmlns:a="http://schemas.openxmlformats.org/drawingml/2006/main">
            <a:ext uri="{FF2B5EF4-FFF2-40B4-BE49-F238E27FC236}">
              <a16:creationId xmlns:a16="http://schemas.microsoft.com/office/drawing/2014/main" id="{4C87E2E8-47CC-4DCD-A7ED-71329EDCC47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8" name="Text Box 1">
          <a:extLst xmlns:a="http://schemas.openxmlformats.org/drawingml/2006/main">
            <a:ext uri="{FF2B5EF4-FFF2-40B4-BE49-F238E27FC236}">
              <a16:creationId xmlns:a16="http://schemas.microsoft.com/office/drawing/2014/main" id="{EB4AA491-6A0E-4374-AF63-86A6DB6F080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9" name="Text Box 1">
          <a:extLst xmlns:a="http://schemas.openxmlformats.org/drawingml/2006/main">
            <a:ext uri="{FF2B5EF4-FFF2-40B4-BE49-F238E27FC236}">
              <a16:creationId xmlns:a16="http://schemas.microsoft.com/office/drawing/2014/main" id="{DDAAB3A7-7319-4AAC-B87D-8B8C5116619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" name="Text Box 1">
          <a:extLst xmlns:a="http://schemas.openxmlformats.org/drawingml/2006/main">
            <a:ext uri="{FF2B5EF4-FFF2-40B4-BE49-F238E27FC236}">
              <a16:creationId xmlns:a16="http://schemas.microsoft.com/office/drawing/2014/main" id="{C7B99D48-C0A7-4DDB-81E1-98F0F63907F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" name="Text Box 1">
          <a:extLst xmlns:a="http://schemas.openxmlformats.org/drawingml/2006/main">
            <a:ext uri="{FF2B5EF4-FFF2-40B4-BE49-F238E27FC236}">
              <a16:creationId xmlns:a16="http://schemas.microsoft.com/office/drawing/2014/main" id="{041DEDBE-46F1-4FD4-B1F6-34B78B2D814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0" name="Text Box 1">
          <a:extLst xmlns:a="http://schemas.openxmlformats.org/drawingml/2006/main">
            <a:ext uri="{FF2B5EF4-FFF2-40B4-BE49-F238E27FC236}">
              <a16:creationId xmlns:a16="http://schemas.microsoft.com/office/drawing/2014/main" id="{53E7F723-6F8B-43D2-BF28-CFC773F277D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2" name="Text Box 1">
          <a:extLst xmlns:a="http://schemas.openxmlformats.org/drawingml/2006/main">
            <a:ext uri="{FF2B5EF4-FFF2-40B4-BE49-F238E27FC236}">
              <a16:creationId xmlns:a16="http://schemas.microsoft.com/office/drawing/2014/main" id="{FC35DCBD-123B-44B1-BDA0-B5F7BDE972A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3" name="Text Box 1">
          <a:extLst xmlns:a="http://schemas.openxmlformats.org/drawingml/2006/main">
            <a:ext uri="{FF2B5EF4-FFF2-40B4-BE49-F238E27FC236}">
              <a16:creationId xmlns:a16="http://schemas.microsoft.com/office/drawing/2014/main" id="{7258B4F1-66D7-4762-8E74-614870CE235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4" name="Text Box 1">
          <a:extLst xmlns:a="http://schemas.openxmlformats.org/drawingml/2006/main">
            <a:ext uri="{FF2B5EF4-FFF2-40B4-BE49-F238E27FC236}">
              <a16:creationId xmlns:a16="http://schemas.microsoft.com/office/drawing/2014/main" id="{B9F76589-4EA6-4A7D-8B32-B2EF5C4CF38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5" name="Text Box 1">
          <a:extLst xmlns:a="http://schemas.openxmlformats.org/drawingml/2006/main">
            <a:ext uri="{FF2B5EF4-FFF2-40B4-BE49-F238E27FC236}">
              <a16:creationId xmlns:a16="http://schemas.microsoft.com/office/drawing/2014/main" id="{F12347F2-AD7E-48A3-BC33-1A2AD3BA2BF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6" name="Text Box 1">
          <a:extLst xmlns:a="http://schemas.openxmlformats.org/drawingml/2006/main">
            <a:ext uri="{FF2B5EF4-FFF2-40B4-BE49-F238E27FC236}">
              <a16:creationId xmlns:a16="http://schemas.microsoft.com/office/drawing/2014/main" id="{C035C244-60B7-4BDD-8081-41E78526898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7" name="Text Box 1">
          <a:extLst xmlns:a="http://schemas.openxmlformats.org/drawingml/2006/main">
            <a:ext uri="{FF2B5EF4-FFF2-40B4-BE49-F238E27FC236}">
              <a16:creationId xmlns:a16="http://schemas.microsoft.com/office/drawing/2014/main" id="{648F5384-B42E-4C4E-B920-1DA6A76F33A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8" name="Text Box 1">
          <a:extLst xmlns:a="http://schemas.openxmlformats.org/drawingml/2006/main">
            <a:ext uri="{FF2B5EF4-FFF2-40B4-BE49-F238E27FC236}">
              <a16:creationId xmlns:a16="http://schemas.microsoft.com/office/drawing/2014/main" id="{3548B21A-9B3F-42E0-BD1B-BB46DACC4C6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9" name="Text Box 1">
          <a:extLst xmlns:a="http://schemas.openxmlformats.org/drawingml/2006/main">
            <a:ext uri="{FF2B5EF4-FFF2-40B4-BE49-F238E27FC236}">
              <a16:creationId xmlns:a16="http://schemas.microsoft.com/office/drawing/2014/main" id="{C56D5EA2-EC85-490E-A802-0BB32611A13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30" name="Text Box 1">
          <a:extLst xmlns:a="http://schemas.openxmlformats.org/drawingml/2006/main">
            <a:ext uri="{FF2B5EF4-FFF2-40B4-BE49-F238E27FC236}">
              <a16:creationId xmlns:a16="http://schemas.microsoft.com/office/drawing/2014/main" id="{4BBB2F82-0B50-43B6-A9F0-CF75350D4D6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31" name="Text Box 1">
          <a:extLst xmlns:a="http://schemas.openxmlformats.org/drawingml/2006/main">
            <a:ext uri="{FF2B5EF4-FFF2-40B4-BE49-F238E27FC236}">
              <a16:creationId xmlns:a16="http://schemas.microsoft.com/office/drawing/2014/main" id="{0F5520D0-2BEE-4F5E-8F3D-C4BB289F75E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32" name="Text Box 1">
          <a:extLst xmlns:a="http://schemas.openxmlformats.org/drawingml/2006/main">
            <a:ext uri="{FF2B5EF4-FFF2-40B4-BE49-F238E27FC236}">
              <a16:creationId xmlns:a16="http://schemas.microsoft.com/office/drawing/2014/main" id="{83276839-0777-4A66-9695-A28E31AB231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33" name="Text Box 1">
          <a:extLst xmlns:a="http://schemas.openxmlformats.org/drawingml/2006/main">
            <a:ext uri="{FF2B5EF4-FFF2-40B4-BE49-F238E27FC236}">
              <a16:creationId xmlns:a16="http://schemas.microsoft.com/office/drawing/2014/main" id="{EAFFA531-980D-4C24-AE56-C496C5E69A6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34" name="Text Box 1">
          <a:extLst xmlns:a="http://schemas.openxmlformats.org/drawingml/2006/main">
            <a:ext uri="{FF2B5EF4-FFF2-40B4-BE49-F238E27FC236}">
              <a16:creationId xmlns:a16="http://schemas.microsoft.com/office/drawing/2014/main" id="{3BF2A71B-FA59-4A26-B1A5-C45CF70CDBF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35" name="Text Box 1">
          <a:extLst xmlns:a="http://schemas.openxmlformats.org/drawingml/2006/main">
            <a:ext uri="{FF2B5EF4-FFF2-40B4-BE49-F238E27FC236}">
              <a16:creationId xmlns:a16="http://schemas.microsoft.com/office/drawing/2014/main" id="{2098C621-4C40-4B8B-BD12-E4AD3B0CB77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36" name="Text Box 1">
          <a:extLst xmlns:a="http://schemas.openxmlformats.org/drawingml/2006/main">
            <a:ext uri="{FF2B5EF4-FFF2-40B4-BE49-F238E27FC236}">
              <a16:creationId xmlns:a16="http://schemas.microsoft.com/office/drawing/2014/main" id="{3A7965DB-024F-4E7B-9C5F-3EBFC9570D6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37" name="Text Box 1">
          <a:extLst xmlns:a="http://schemas.openxmlformats.org/drawingml/2006/main">
            <a:ext uri="{FF2B5EF4-FFF2-40B4-BE49-F238E27FC236}">
              <a16:creationId xmlns:a16="http://schemas.microsoft.com/office/drawing/2014/main" id="{938402C9-F2B7-4597-A6D2-A9BEFC1B4CE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38" name="Text Box 1">
          <a:extLst xmlns:a="http://schemas.openxmlformats.org/drawingml/2006/main">
            <a:ext uri="{FF2B5EF4-FFF2-40B4-BE49-F238E27FC236}">
              <a16:creationId xmlns:a16="http://schemas.microsoft.com/office/drawing/2014/main" id="{2C1C705C-AFE4-4157-B143-E6223335A21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39" name="Text Box 1">
          <a:extLst xmlns:a="http://schemas.openxmlformats.org/drawingml/2006/main">
            <a:ext uri="{FF2B5EF4-FFF2-40B4-BE49-F238E27FC236}">
              <a16:creationId xmlns:a16="http://schemas.microsoft.com/office/drawing/2014/main" id="{5C405FE5-0AAB-432B-B970-018DED79F30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40" name="Text Box 1">
          <a:extLst xmlns:a="http://schemas.openxmlformats.org/drawingml/2006/main">
            <a:ext uri="{FF2B5EF4-FFF2-40B4-BE49-F238E27FC236}">
              <a16:creationId xmlns:a16="http://schemas.microsoft.com/office/drawing/2014/main" id="{39A4108E-5F84-4FEF-857E-D2B62122849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41" name="Text Box 1">
          <a:extLst xmlns:a="http://schemas.openxmlformats.org/drawingml/2006/main">
            <a:ext uri="{FF2B5EF4-FFF2-40B4-BE49-F238E27FC236}">
              <a16:creationId xmlns:a16="http://schemas.microsoft.com/office/drawing/2014/main" id="{0995EED1-521A-432B-98A3-7E5214654E4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42" name="Text Box 1">
          <a:extLst xmlns:a="http://schemas.openxmlformats.org/drawingml/2006/main">
            <a:ext uri="{FF2B5EF4-FFF2-40B4-BE49-F238E27FC236}">
              <a16:creationId xmlns:a16="http://schemas.microsoft.com/office/drawing/2014/main" id="{A082AA5F-E1EC-4944-9EB9-D83F67787B6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43" name="Text Box 1">
          <a:extLst xmlns:a="http://schemas.openxmlformats.org/drawingml/2006/main">
            <a:ext uri="{FF2B5EF4-FFF2-40B4-BE49-F238E27FC236}">
              <a16:creationId xmlns:a16="http://schemas.microsoft.com/office/drawing/2014/main" id="{4A1AC52C-D8FA-4A4B-AA83-20ED2495594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44" name="Text Box 1">
          <a:extLst xmlns:a="http://schemas.openxmlformats.org/drawingml/2006/main">
            <a:ext uri="{FF2B5EF4-FFF2-40B4-BE49-F238E27FC236}">
              <a16:creationId xmlns:a16="http://schemas.microsoft.com/office/drawing/2014/main" id="{AF86020F-D592-43DC-B23F-67B14DB07C6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45" name="Text Box 1">
          <a:extLst xmlns:a="http://schemas.openxmlformats.org/drawingml/2006/main">
            <a:ext uri="{FF2B5EF4-FFF2-40B4-BE49-F238E27FC236}">
              <a16:creationId xmlns:a16="http://schemas.microsoft.com/office/drawing/2014/main" id="{46B4D34E-3B11-46A5-8C87-534D07E5777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46" name="Text Box 1">
          <a:extLst xmlns:a="http://schemas.openxmlformats.org/drawingml/2006/main">
            <a:ext uri="{FF2B5EF4-FFF2-40B4-BE49-F238E27FC236}">
              <a16:creationId xmlns:a16="http://schemas.microsoft.com/office/drawing/2014/main" id="{9B604553-3729-48A4-9453-9D1A021A206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47" name="Text Box 1">
          <a:extLst xmlns:a="http://schemas.openxmlformats.org/drawingml/2006/main">
            <a:ext uri="{FF2B5EF4-FFF2-40B4-BE49-F238E27FC236}">
              <a16:creationId xmlns:a16="http://schemas.microsoft.com/office/drawing/2014/main" id="{ED7184A4-5DC6-4598-A911-E067B4D8686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48" name="Text Box 1">
          <a:extLst xmlns:a="http://schemas.openxmlformats.org/drawingml/2006/main">
            <a:ext uri="{FF2B5EF4-FFF2-40B4-BE49-F238E27FC236}">
              <a16:creationId xmlns:a16="http://schemas.microsoft.com/office/drawing/2014/main" id="{60B62B74-0D40-4360-90E9-47F18C90960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49" name="Text Box 1">
          <a:extLst xmlns:a="http://schemas.openxmlformats.org/drawingml/2006/main">
            <a:ext uri="{FF2B5EF4-FFF2-40B4-BE49-F238E27FC236}">
              <a16:creationId xmlns:a16="http://schemas.microsoft.com/office/drawing/2014/main" id="{C4037C6D-4E49-446E-B9D9-5272F6F960B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50" name="Text Box 1">
          <a:extLst xmlns:a="http://schemas.openxmlformats.org/drawingml/2006/main">
            <a:ext uri="{FF2B5EF4-FFF2-40B4-BE49-F238E27FC236}">
              <a16:creationId xmlns:a16="http://schemas.microsoft.com/office/drawing/2014/main" id="{C189BAF8-86FC-4C5B-AA1B-16ED659FCBF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51" name="Text Box 1">
          <a:extLst xmlns:a="http://schemas.openxmlformats.org/drawingml/2006/main">
            <a:ext uri="{FF2B5EF4-FFF2-40B4-BE49-F238E27FC236}">
              <a16:creationId xmlns:a16="http://schemas.microsoft.com/office/drawing/2014/main" id="{6C4CE35E-B469-436C-B7AB-AA392129E28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52" name="Text Box 1">
          <a:extLst xmlns:a="http://schemas.openxmlformats.org/drawingml/2006/main">
            <a:ext uri="{FF2B5EF4-FFF2-40B4-BE49-F238E27FC236}">
              <a16:creationId xmlns:a16="http://schemas.microsoft.com/office/drawing/2014/main" id="{9863D5AF-A9EB-4C07-8DDE-47D1B216F80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53" name="Text Box 1">
          <a:extLst xmlns:a="http://schemas.openxmlformats.org/drawingml/2006/main">
            <a:ext uri="{FF2B5EF4-FFF2-40B4-BE49-F238E27FC236}">
              <a16:creationId xmlns:a16="http://schemas.microsoft.com/office/drawing/2014/main" id="{83648A25-FA39-4D45-BDFE-46DF191FF15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54" name="Text Box 1">
          <a:extLst xmlns:a="http://schemas.openxmlformats.org/drawingml/2006/main">
            <a:ext uri="{FF2B5EF4-FFF2-40B4-BE49-F238E27FC236}">
              <a16:creationId xmlns:a16="http://schemas.microsoft.com/office/drawing/2014/main" id="{0B63B6EF-C6F3-4D14-97C0-105BAEB866C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55" name="Text Box 1">
          <a:extLst xmlns:a="http://schemas.openxmlformats.org/drawingml/2006/main">
            <a:ext uri="{FF2B5EF4-FFF2-40B4-BE49-F238E27FC236}">
              <a16:creationId xmlns:a16="http://schemas.microsoft.com/office/drawing/2014/main" id="{18433467-F86A-4863-BD21-322E85EE147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56" name="Text Box 1">
          <a:extLst xmlns:a="http://schemas.openxmlformats.org/drawingml/2006/main">
            <a:ext uri="{FF2B5EF4-FFF2-40B4-BE49-F238E27FC236}">
              <a16:creationId xmlns:a16="http://schemas.microsoft.com/office/drawing/2014/main" id="{3EB51FF9-46BD-49C9-A7BA-D892058EE35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57" name="Text Box 1">
          <a:extLst xmlns:a="http://schemas.openxmlformats.org/drawingml/2006/main">
            <a:ext uri="{FF2B5EF4-FFF2-40B4-BE49-F238E27FC236}">
              <a16:creationId xmlns:a16="http://schemas.microsoft.com/office/drawing/2014/main" id="{5FD06607-2A66-4693-B78D-95452922C3A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58" name="Text Box 1">
          <a:extLst xmlns:a="http://schemas.openxmlformats.org/drawingml/2006/main">
            <a:ext uri="{FF2B5EF4-FFF2-40B4-BE49-F238E27FC236}">
              <a16:creationId xmlns:a16="http://schemas.microsoft.com/office/drawing/2014/main" id="{14BA9B6C-4A82-4E4B-8B2F-31F56146BBA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59" name="Text Box 1">
          <a:extLst xmlns:a="http://schemas.openxmlformats.org/drawingml/2006/main">
            <a:ext uri="{FF2B5EF4-FFF2-40B4-BE49-F238E27FC236}">
              <a16:creationId xmlns:a16="http://schemas.microsoft.com/office/drawing/2014/main" id="{4D1D6D1D-8FA6-4F04-A1E7-BA832611B96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60" name="Text Box 1">
          <a:extLst xmlns:a="http://schemas.openxmlformats.org/drawingml/2006/main">
            <a:ext uri="{FF2B5EF4-FFF2-40B4-BE49-F238E27FC236}">
              <a16:creationId xmlns:a16="http://schemas.microsoft.com/office/drawing/2014/main" id="{83FC81C5-EF29-4858-B879-C5C41A9C0BF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61" name="Text Box 1">
          <a:extLst xmlns:a="http://schemas.openxmlformats.org/drawingml/2006/main">
            <a:ext uri="{FF2B5EF4-FFF2-40B4-BE49-F238E27FC236}">
              <a16:creationId xmlns:a16="http://schemas.microsoft.com/office/drawing/2014/main" id="{873FCE5C-84E6-448A-94E9-A5BE0C78EFB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62" name="Text Box 1">
          <a:extLst xmlns:a="http://schemas.openxmlformats.org/drawingml/2006/main">
            <a:ext uri="{FF2B5EF4-FFF2-40B4-BE49-F238E27FC236}">
              <a16:creationId xmlns:a16="http://schemas.microsoft.com/office/drawing/2014/main" id="{1EE69A24-18BD-4D51-9399-7DB2421F1FD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63" name="Text Box 1">
          <a:extLst xmlns:a="http://schemas.openxmlformats.org/drawingml/2006/main">
            <a:ext uri="{FF2B5EF4-FFF2-40B4-BE49-F238E27FC236}">
              <a16:creationId xmlns:a16="http://schemas.microsoft.com/office/drawing/2014/main" id="{5E595936-ACEE-4855-AFC3-A212988935E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64" name="Text Box 1">
          <a:extLst xmlns:a="http://schemas.openxmlformats.org/drawingml/2006/main">
            <a:ext uri="{FF2B5EF4-FFF2-40B4-BE49-F238E27FC236}">
              <a16:creationId xmlns:a16="http://schemas.microsoft.com/office/drawing/2014/main" id="{C6709580-7BFB-4AE8-935E-D1443DFC393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65" name="Text Box 1">
          <a:extLst xmlns:a="http://schemas.openxmlformats.org/drawingml/2006/main">
            <a:ext uri="{FF2B5EF4-FFF2-40B4-BE49-F238E27FC236}">
              <a16:creationId xmlns:a16="http://schemas.microsoft.com/office/drawing/2014/main" id="{EC757E97-267C-49B3-A001-D5758052494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66" name="Text Box 1">
          <a:extLst xmlns:a="http://schemas.openxmlformats.org/drawingml/2006/main">
            <a:ext uri="{FF2B5EF4-FFF2-40B4-BE49-F238E27FC236}">
              <a16:creationId xmlns:a16="http://schemas.microsoft.com/office/drawing/2014/main" id="{41B079F3-CAD4-47AE-847F-4618E93B3C6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67" name="Text Box 1">
          <a:extLst xmlns:a="http://schemas.openxmlformats.org/drawingml/2006/main">
            <a:ext uri="{FF2B5EF4-FFF2-40B4-BE49-F238E27FC236}">
              <a16:creationId xmlns:a16="http://schemas.microsoft.com/office/drawing/2014/main" id="{69BD12EE-438E-4D94-B48F-E4E712EE7A3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68" name="Text Box 1">
          <a:extLst xmlns:a="http://schemas.openxmlformats.org/drawingml/2006/main">
            <a:ext uri="{FF2B5EF4-FFF2-40B4-BE49-F238E27FC236}">
              <a16:creationId xmlns:a16="http://schemas.microsoft.com/office/drawing/2014/main" id="{817E11E6-B629-4F96-806F-814EF84B3BA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69" name="Text Box 1">
          <a:extLst xmlns:a="http://schemas.openxmlformats.org/drawingml/2006/main">
            <a:ext uri="{FF2B5EF4-FFF2-40B4-BE49-F238E27FC236}">
              <a16:creationId xmlns:a16="http://schemas.microsoft.com/office/drawing/2014/main" id="{2A301B58-0EAC-49F7-88B4-289C225D659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70" name="Text Box 1">
          <a:extLst xmlns:a="http://schemas.openxmlformats.org/drawingml/2006/main">
            <a:ext uri="{FF2B5EF4-FFF2-40B4-BE49-F238E27FC236}">
              <a16:creationId xmlns:a16="http://schemas.microsoft.com/office/drawing/2014/main" id="{5F3DD862-D075-43BB-BF38-1F46ABE4324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71" name="Text Box 1">
          <a:extLst xmlns:a="http://schemas.openxmlformats.org/drawingml/2006/main">
            <a:ext uri="{FF2B5EF4-FFF2-40B4-BE49-F238E27FC236}">
              <a16:creationId xmlns:a16="http://schemas.microsoft.com/office/drawing/2014/main" id="{80A1E7A2-01AC-4433-9E68-653B9C0C4A4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72" name="Text Box 1">
          <a:extLst xmlns:a="http://schemas.openxmlformats.org/drawingml/2006/main">
            <a:ext uri="{FF2B5EF4-FFF2-40B4-BE49-F238E27FC236}">
              <a16:creationId xmlns:a16="http://schemas.microsoft.com/office/drawing/2014/main" id="{DB5DD9F2-D890-4B63-A20E-5CBA4F51828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73" name="Text Box 1">
          <a:extLst xmlns:a="http://schemas.openxmlformats.org/drawingml/2006/main">
            <a:ext uri="{FF2B5EF4-FFF2-40B4-BE49-F238E27FC236}">
              <a16:creationId xmlns:a16="http://schemas.microsoft.com/office/drawing/2014/main" id="{068D4157-028D-4FF8-A426-A71964AD6AD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74" name="Text Box 1">
          <a:extLst xmlns:a="http://schemas.openxmlformats.org/drawingml/2006/main">
            <a:ext uri="{FF2B5EF4-FFF2-40B4-BE49-F238E27FC236}">
              <a16:creationId xmlns:a16="http://schemas.microsoft.com/office/drawing/2014/main" id="{26BBC241-DD57-4696-916E-20BBE44D9EC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75" name="Text Box 1">
          <a:extLst xmlns:a="http://schemas.openxmlformats.org/drawingml/2006/main">
            <a:ext uri="{FF2B5EF4-FFF2-40B4-BE49-F238E27FC236}">
              <a16:creationId xmlns:a16="http://schemas.microsoft.com/office/drawing/2014/main" id="{20172CE1-FC81-4D0E-84C5-0FA7B78CAE7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76" name="Text Box 1">
          <a:extLst xmlns:a="http://schemas.openxmlformats.org/drawingml/2006/main">
            <a:ext uri="{FF2B5EF4-FFF2-40B4-BE49-F238E27FC236}">
              <a16:creationId xmlns:a16="http://schemas.microsoft.com/office/drawing/2014/main" id="{5F9A7B98-1136-44D9-ADF9-9730B5E6031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77" name="Text Box 1">
          <a:extLst xmlns:a="http://schemas.openxmlformats.org/drawingml/2006/main">
            <a:ext uri="{FF2B5EF4-FFF2-40B4-BE49-F238E27FC236}">
              <a16:creationId xmlns:a16="http://schemas.microsoft.com/office/drawing/2014/main" id="{2AE532DE-6B9F-44AF-AB13-607CA576800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78" name="Text Box 1">
          <a:extLst xmlns:a="http://schemas.openxmlformats.org/drawingml/2006/main">
            <a:ext uri="{FF2B5EF4-FFF2-40B4-BE49-F238E27FC236}">
              <a16:creationId xmlns:a16="http://schemas.microsoft.com/office/drawing/2014/main" id="{8CFDF7CA-CDF9-405D-9392-D5416A8FDE0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79" name="Text Box 1">
          <a:extLst xmlns:a="http://schemas.openxmlformats.org/drawingml/2006/main">
            <a:ext uri="{FF2B5EF4-FFF2-40B4-BE49-F238E27FC236}">
              <a16:creationId xmlns:a16="http://schemas.microsoft.com/office/drawing/2014/main" id="{03B4237A-2914-4A72-9D4E-98FDDADB66A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80" name="Text Box 1">
          <a:extLst xmlns:a="http://schemas.openxmlformats.org/drawingml/2006/main">
            <a:ext uri="{FF2B5EF4-FFF2-40B4-BE49-F238E27FC236}">
              <a16:creationId xmlns:a16="http://schemas.microsoft.com/office/drawing/2014/main" id="{4F79FF4D-AA58-48E5-A060-BBF6B82A000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81" name="Text Box 1">
          <a:extLst xmlns:a="http://schemas.openxmlformats.org/drawingml/2006/main">
            <a:ext uri="{FF2B5EF4-FFF2-40B4-BE49-F238E27FC236}">
              <a16:creationId xmlns:a16="http://schemas.microsoft.com/office/drawing/2014/main" id="{D191A94F-54B1-4B08-9561-2A0E2918812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82" name="Text Box 1">
          <a:extLst xmlns:a="http://schemas.openxmlformats.org/drawingml/2006/main">
            <a:ext uri="{FF2B5EF4-FFF2-40B4-BE49-F238E27FC236}">
              <a16:creationId xmlns:a16="http://schemas.microsoft.com/office/drawing/2014/main" id="{0A9A69D0-72F4-4553-B44D-290B9F835A6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83" name="Text Box 1">
          <a:extLst xmlns:a="http://schemas.openxmlformats.org/drawingml/2006/main">
            <a:ext uri="{FF2B5EF4-FFF2-40B4-BE49-F238E27FC236}">
              <a16:creationId xmlns:a16="http://schemas.microsoft.com/office/drawing/2014/main" id="{50A1F001-339C-4E5A-8AD2-41A9662D6AE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84" name="Text Box 1">
          <a:extLst xmlns:a="http://schemas.openxmlformats.org/drawingml/2006/main">
            <a:ext uri="{FF2B5EF4-FFF2-40B4-BE49-F238E27FC236}">
              <a16:creationId xmlns:a16="http://schemas.microsoft.com/office/drawing/2014/main" id="{B008CC64-E0FF-449E-B805-2EA6E395400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85" name="Text Box 1">
          <a:extLst xmlns:a="http://schemas.openxmlformats.org/drawingml/2006/main">
            <a:ext uri="{FF2B5EF4-FFF2-40B4-BE49-F238E27FC236}">
              <a16:creationId xmlns:a16="http://schemas.microsoft.com/office/drawing/2014/main" id="{FC52989D-AA19-4736-B5CB-7CDC810B260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86" name="Text Box 1">
          <a:extLst xmlns:a="http://schemas.openxmlformats.org/drawingml/2006/main">
            <a:ext uri="{FF2B5EF4-FFF2-40B4-BE49-F238E27FC236}">
              <a16:creationId xmlns:a16="http://schemas.microsoft.com/office/drawing/2014/main" id="{B9B91BF3-76C7-4558-80BF-CAF4BDA5104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87" name="Text Box 1">
          <a:extLst xmlns:a="http://schemas.openxmlformats.org/drawingml/2006/main">
            <a:ext uri="{FF2B5EF4-FFF2-40B4-BE49-F238E27FC236}">
              <a16:creationId xmlns:a16="http://schemas.microsoft.com/office/drawing/2014/main" id="{C9091BC7-8C04-4453-8781-36A4FEAFF81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88" name="Text Box 1">
          <a:extLst xmlns:a="http://schemas.openxmlformats.org/drawingml/2006/main">
            <a:ext uri="{FF2B5EF4-FFF2-40B4-BE49-F238E27FC236}">
              <a16:creationId xmlns:a16="http://schemas.microsoft.com/office/drawing/2014/main" id="{DF7D55C7-7B9E-45E5-A6B7-13E4049B879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89" name="Text Box 1">
          <a:extLst xmlns:a="http://schemas.openxmlformats.org/drawingml/2006/main">
            <a:ext uri="{FF2B5EF4-FFF2-40B4-BE49-F238E27FC236}">
              <a16:creationId xmlns:a16="http://schemas.microsoft.com/office/drawing/2014/main" id="{7272DCC4-D77C-456E-A6A4-934E45CFA61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90" name="Text Box 1">
          <a:extLst xmlns:a="http://schemas.openxmlformats.org/drawingml/2006/main">
            <a:ext uri="{FF2B5EF4-FFF2-40B4-BE49-F238E27FC236}">
              <a16:creationId xmlns:a16="http://schemas.microsoft.com/office/drawing/2014/main" id="{A139B89E-16A1-4693-83A4-4F798D048A3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91" name="Text Box 1">
          <a:extLst xmlns:a="http://schemas.openxmlformats.org/drawingml/2006/main">
            <a:ext uri="{FF2B5EF4-FFF2-40B4-BE49-F238E27FC236}">
              <a16:creationId xmlns:a16="http://schemas.microsoft.com/office/drawing/2014/main" id="{E852BEFE-F63B-4F62-B3D7-6AB13691022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92" name="Text Box 1">
          <a:extLst xmlns:a="http://schemas.openxmlformats.org/drawingml/2006/main">
            <a:ext uri="{FF2B5EF4-FFF2-40B4-BE49-F238E27FC236}">
              <a16:creationId xmlns:a16="http://schemas.microsoft.com/office/drawing/2014/main" id="{D27707AC-7018-4F5D-8902-007D4659A54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93" name="Text Box 1">
          <a:extLst xmlns:a="http://schemas.openxmlformats.org/drawingml/2006/main">
            <a:ext uri="{FF2B5EF4-FFF2-40B4-BE49-F238E27FC236}">
              <a16:creationId xmlns:a16="http://schemas.microsoft.com/office/drawing/2014/main" id="{6AB4CBC0-BB31-42EC-A41D-74D2B07F957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94" name="Text Box 1">
          <a:extLst xmlns:a="http://schemas.openxmlformats.org/drawingml/2006/main">
            <a:ext uri="{FF2B5EF4-FFF2-40B4-BE49-F238E27FC236}">
              <a16:creationId xmlns:a16="http://schemas.microsoft.com/office/drawing/2014/main" id="{A0406F31-94CF-4BBD-93C6-66CA35D1A4F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95" name="Text Box 1">
          <a:extLst xmlns:a="http://schemas.openxmlformats.org/drawingml/2006/main">
            <a:ext uri="{FF2B5EF4-FFF2-40B4-BE49-F238E27FC236}">
              <a16:creationId xmlns:a16="http://schemas.microsoft.com/office/drawing/2014/main" id="{62F3CA32-6A35-4C18-934C-B7A59D027A5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96" name="Text Box 1">
          <a:extLst xmlns:a="http://schemas.openxmlformats.org/drawingml/2006/main">
            <a:ext uri="{FF2B5EF4-FFF2-40B4-BE49-F238E27FC236}">
              <a16:creationId xmlns:a16="http://schemas.microsoft.com/office/drawing/2014/main" id="{86D85629-35BE-49F1-A3BB-5D8CA08825E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97" name="Text Box 1">
          <a:extLst xmlns:a="http://schemas.openxmlformats.org/drawingml/2006/main">
            <a:ext uri="{FF2B5EF4-FFF2-40B4-BE49-F238E27FC236}">
              <a16:creationId xmlns:a16="http://schemas.microsoft.com/office/drawing/2014/main" id="{741C5F62-4F1C-417C-BECB-FC13B21E4DC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98" name="Text Box 1">
          <a:extLst xmlns:a="http://schemas.openxmlformats.org/drawingml/2006/main">
            <a:ext uri="{FF2B5EF4-FFF2-40B4-BE49-F238E27FC236}">
              <a16:creationId xmlns:a16="http://schemas.microsoft.com/office/drawing/2014/main" id="{B99B3A21-51C3-4FC3-95A4-75BD8AA9A58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99" name="Text Box 1">
          <a:extLst xmlns:a="http://schemas.openxmlformats.org/drawingml/2006/main">
            <a:ext uri="{FF2B5EF4-FFF2-40B4-BE49-F238E27FC236}">
              <a16:creationId xmlns:a16="http://schemas.microsoft.com/office/drawing/2014/main" id="{6491B6A8-7A6F-4956-8E34-51CAE5F83C6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00" name="Text Box 1">
          <a:extLst xmlns:a="http://schemas.openxmlformats.org/drawingml/2006/main">
            <a:ext uri="{FF2B5EF4-FFF2-40B4-BE49-F238E27FC236}">
              <a16:creationId xmlns:a16="http://schemas.microsoft.com/office/drawing/2014/main" id="{188ACF24-A4A7-40B7-9211-6E62A7EF29E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01" name="Text Box 1">
          <a:extLst xmlns:a="http://schemas.openxmlformats.org/drawingml/2006/main">
            <a:ext uri="{FF2B5EF4-FFF2-40B4-BE49-F238E27FC236}">
              <a16:creationId xmlns:a16="http://schemas.microsoft.com/office/drawing/2014/main" id="{779627C1-35D9-48E3-9D78-3EA83998FC5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02" name="Text Box 1">
          <a:extLst xmlns:a="http://schemas.openxmlformats.org/drawingml/2006/main">
            <a:ext uri="{FF2B5EF4-FFF2-40B4-BE49-F238E27FC236}">
              <a16:creationId xmlns:a16="http://schemas.microsoft.com/office/drawing/2014/main" id="{34084AC8-D04C-4550-A5C6-7EE4005B397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03" name="Text Box 1">
          <a:extLst xmlns:a="http://schemas.openxmlformats.org/drawingml/2006/main">
            <a:ext uri="{FF2B5EF4-FFF2-40B4-BE49-F238E27FC236}">
              <a16:creationId xmlns:a16="http://schemas.microsoft.com/office/drawing/2014/main" id="{3A9AF3F6-1FAB-45F2-8BD0-5761F7D56A7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04" name="Text Box 1">
          <a:extLst xmlns:a="http://schemas.openxmlformats.org/drawingml/2006/main">
            <a:ext uri="{FF2B5EF4-FFF2-40B4-BE49-F238E27FC236}">
              <a16:creationId xmlns:a16="http://schemas.microsoft.com/office/drawing/2014/main" id="{C744E6F8-F962-455B-956D-B026FC889CB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05" name="Text Box 1">
          <a:extLst xmlns:a="http://schemas.openxmlformats.org/drawingml/2006/main">
            <a:ext uri="{FF2B5EF4-FFF2-40B4-BE49-F238E27FC236}">
              <a16:creationId xmlns:a16="http://schemas.microsoft.com/office/drawing/2014/main" id="{92F16B2A-CEB6-4472-8800-2CF005A8628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06" name="Text Box 1">
          <a:extLst xmlns:a="http://schemas.openxmlformats.org/drawingml/2006/main">
            <a:ext uri="{FF2B5EF4-FFF2-40B4-BE49-F238E27FC236}">
              <a16:creationId xmlns:a16="http://schemas.microsoft.com/office/drawing/2014/main" id="{003FD368-5A9F-46F0-B41B-CF5873D407A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07" name="Text Box 1">
          <a:extLst xmlns:a="http://schemas.openxmlformats.org/drawingml/2006/main">
            <a:ext uri="{FF2B5EF4-FFF2-40B4-BE49-F238E27FC236}">
              <a16:creationId xmlns:a16="http://schemas.microsoft.com/office/drawing/2014/main" id="{3DF2013A-C8D4-499A-8E81-4D4D01C7379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08" name="Text Box 1">
          <a:extLst xmlns:a="http://schemas.openxmlformats.org/drawingml/2006/main">
            <a:ext uri="{FF2B5EF4-FFF2-40B4-BE49-F238E27FC236}">
              <a16:creationId xmlns:a16="http://schemas.microsoft.com/office/drawing/2014/main" id="{AA1CECA3-2950-4700-8C8F-98C66B2DDE4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09" name="Text Box 1">
          <a:extLst xmlns:a="http://schemas.openxmlformats.org/drawingml/2006/main">
            <a:ext uri="{FF2B5EF4-FFF2-40B4-BE49-F238E27FC236}">
              <a16:creationId xmlns:a16="http://schemas.microsoft.com/office/drawing/2014/main" id="{F135D3FE-7D82-41DF-AA82-7796AF6F09D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10" name="Text Box 1">
          <a:extLst xmlns:a="http://schemas.openxmlformats.org/drawingml/2006/main">
            <a:ext uri="{FF2B5EF4-FFF2-40B4-BE49-F238E27FC236}">
              <a16:creationId xmlns:a16="http://schemas.microsoft.com/office/drawing/2014/main" id="{26B650CC-6D74-4376-81AF-CA897C8201B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11" name="Text Box 1">
          <a:extLst xmlns:a="http://schemas.openxmlformats.org/drawingml/2006/main">
            <a:ext uri="{FF2B5EF4-FFF2-40B4-BE49-F238E27FC236}">
              <a16:creationId xmlns:a16="http://schemas.microsoft.com/office/drawing/2014/main" id="{021AFEBD-0530-4446-881E-2FA171110B8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12" name="Text Box 1">
          <a:extLst xmlns:a="http://schemas.openxmlformats.org/drawingml/2006/main">
            <a:ext uri="{FF2B5EF4-FFF2-40B4-BE49-F238E27FC236}">
              <a16:creationId xmlns:a16="http://schemas.microsoft.com/office/drawing/2014/main" id="{AC8EB550-8C87-423B-97DA-13D0A764FE3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13" name="Text Box 1">
          <a:extLst xmlns:a="http://schemas.openxmlformats.org/drawingml/2006/main">
            <a:ext uri="{FF2B5EF4-FFF2-40B4-BE49-F238E27FC236}">
              <a16:creationId xmlns:a16="http://schemas.microsoft.com/office/drawing/2014/main" id="{81BD1E98-7150-4704-B454-4716AA96C13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14" name="Text Box 1">
          <a:extLst xmlns:a="http://schemas.openxmlformats.org/drawingml/2006/main">
            <a:ext uri="{FF2B5EF4-FFF2-40B4-BE49-F238E27FC236}">
              <a16:creationId xmlns:a16="http://schemas.microsoft.com/office/drawing/2014/main" id="{CDE55BBD-80B3-4553-A404-5AC6BAFA66F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15" name="Text Box 1">
          <a:extLst xmlns:a="http://schemas.openxmlformats.org/drawingml/2006/main">
            <a:ext uri="{FF2B5EF4-FFF2-40B4-BE49-F238E27FC236}">
              <a16:creationId xmlns:a16="http://schemas.microsoft.com/office/drawing/2014/main" id="{03AB59C6-4975-4EE6-A6CF-FDA0240DEFB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16" name="Text Box 1">
          <a:extLst xmlns:a="http://schemas.openxmlformats.org/drawingml/2006/main">
            <a:ext uri="{FF2B5EF4-FFF2-40B4-BE49-F238E27FC236}">
              <a16:creationId xmlns:a16="http://schemas.microsoft.com/office/drawing/2014/main" id="{4A8EC003-BFFB-41DD-A872-5A72CCEC5EF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17" name="Text Box 1">
          <a:extLst xmlns:a="http://schemas.openxmlformats.org/drawingml/2006/main">
            <a:ext uri="{FF2B5EF4-FFF2-40B4-BE49-F238E27FC236}">
              <a16:creationId xmlns:a16="http://schemas.microsoft.com/office/drawing/2014/main" id="{E67F2F4B-3B74-45BA-8E80-3C3B1574549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18" name="Text Box 1">
          <a:extLst xmlns:a="http://schemas.openxmlformats.org/drawingml/2006/main">
            <a:ext uri="{FF2B5EF4-FFF2-40B4-BE49-F238E27FC236}">
              <a16:creationId xmlns:a16="http://schemas.microsoft.com/office/drawing/2014/main" id="{7AE3DD84-E917-4B8D-AF8E-15A39EAF573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19" name="Text Box 1">
          <a:extLst xmlns:a="http://schemas.openxmlformats.org/drawingml/2006/main">
            <a:ext uri="{FF2B5EF4-FFF2-40B4-BE49-F238E27FC236}">
              <a16:creationId xmlns:a16="http://schemas.microsoft.com/office/drawing/2014/main" id="{B9FF8435-61F9-4986-B560-63FB908DDB0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20" name="Text Box 1">
          <a:extLst xmlns:a="http://schemas.openxmlformats.org/drawingml/2006/main">
            <a:ext uri="{FF2B5EF4-FFF2-40B4-BE49-F238E27FC236}">
              <a16:creationId xmlns:a16="http://schemas.microsoft.com/office/drawing/2014/main" id="{82CC2B5C-EF4D-424C-A1AB-2B8F7604243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21" name="Text Box 1">
          <a:extLst xmlns:a="http://schemas.openxmlformats.org/drawingml/2006/main">
            <a:ext uri="{FF2B5EF4-FFF2-40B4-BE49-F238E27FC236}">
              <a16:creationId xmlns:a16="http://schemas.microsoft.com/office/drawing/2014/main" id="{3E43C52B-8EBD-488E-8DA1-16129C67C8D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22" name="Text Box 1">
          <a:extLst xmlns:a="http://schemas.openxmlformats.org/drawingml/2006/main">
            <a:ext uri="{FF2B5EF4-FFF2-40B4-BE49-F238E27FC236}">
              <a16:creationId xmlns:a16="http://schemas.microsoft.com/office/drawing/2014/main" id="{31CB14FD-16BB-4C53-B283-EC375F3F0A9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23" name="Text Box 1">
          <a:extLst xmlns:a="http://schemas.openxmlformats.org/drawingml/2006/main">
            <a:ext uri="{FF2B5EF4-FFF2-40B4-BE49-F238E27FC236}">
              <a16:creationId xmlns:a16="http://schemas.microsoft.com/office/drawing/2014/main" id="{196BE719-1BB8-493D-8069-ECAD44079C9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24" name="Text Box 1">
          <a:extLst xmlns:a="http://schemas.openxmlformats.org/drawingml/2006/main">
            <a:ext uri="{FF2B5EF4-FFF2-40B4-BE49-F238E27FC236}">
              <a16:creationId xmlns:a16="http://schemas.microsoft.com/office/drawing/2014/main" id="{7385A856-7A69-4AB2-84B6-51A390FD494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25" name="Text Box 1">
          <a:extLst xmlns:a="http://schemas.openxmlformats.org/drawingml/2006/main">
            <a:ext uri="{FF2B5EF4-FFF2-40B4-BE49-F238E27FC236}">
              <a16:creationId xmlns:a16="http://schemas.microsoft.com/office/drawing/2014/main" id="{662CCE6D-ED33-45AB-AA9D-881A3440FA6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26" name="Text Box 1">
          <a:extLst xmlns:a="http://schemas.openxmlformats.org/drawingml/2006/main">
            <a:ext uri="{FF2B5EF4-FFF2-40B4-BE49-F238E27FC236}">
              <a16:creationId xmlns:a16="http://schemas.microsoft.com/office/drawing/2014/main" id="{671B979C-62D8-471B-81AD-B1EEF0054B2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27" name="Text Box 1">
          <a:extLst xmlns:a="http://schemas.openxmlformats.org/drawingml/2006/main">
            <a:ext uri="{FF2B5EF4-FFF2-40B4-BE49-F238E27FC236}">
              <a16:creationId xmlns:a16="http://schemas.microsoft.com/office/drawing/2014/main" id="{AF719E97-FC41-4B67-A4FE-D2900E13D5B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28" name="Text Box 1">
          <a:extLst xmlns:a="http://schemas.openxmlformats.org/drawingml/2006/main">
            <a:ext uri="{FF2B5EF4-FFF2-40B4-BE49-F238E27FC236}">
              <a16:creationId xmlns:a16="http://schemas.microsoft.com/office/drawing/2014/main" id="{B0E9EDFB-5711-48E3-B566-F70DC1ED431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29" name="Text Box 1">
          <a:extLst xmlns:a="http://schemas.openxmlformats.org/drawingml/2006/main">
            <a:ext uri="{FF2B5EF4-FFF2-40B4-BE49-F238E27FC236}">
              <a16:creationId xmlns:a16="http://schemas.microsoft.com/office/drawing/2014/main" id="{EFFD2E74-96F1-4720-8B22-652FD3774EA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30" name="Text Box 1">
          <a:extLst xmlns:a="http://schemas.openxmlformats.org/drawingml/2006/main">
            <a:ext uri="{FF2B5EF4-FFF2-40B4-BE49-F238E27FC236}">
              <a16:creationId xmlns:a16="http://schemas.microsoft.com/office/drawing/2014/main" id="{71FD0D4C-4138-4196-8BA8-408AD8F1C67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31" name="Text Box 1">
          <a:extLst xmlns:a="http://schemas.openxmlformats.org/drawingml/2006/main">
            <a:ext uri="{FF2B5EF4-FFF2-40B4-BE49-F238E27FC236}">
              <a16:creationId xmlns:a16="http://schemas.microsoft.com/office/drawing/2014/main" id="{A97CCAFA-3C69-4C49-B7DC-4CA9DD0B48D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32" name="Text Box 1">
          <a:extLst xmlns:a="http://schemas.openxmlformats.org/drawingml/2006/main">
            <a:ext uri="{FF2B5EF4-FFF2-40B4-BE49-F238E27FC236}">
              <a16:creationId xmlns:a16="http://schemas.microsoft.com/office/drawing/2014/main" id="{FBBF8DA3-DF01-4B12-9F17-E66808B6599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33" name="Text Box 1">
          <a:extLst xmlns:a="http://schemas.openxmlformats.org/drawingml/2006/main">
            <a:ext uri="{FF2B5EF4-FFF2-40B4-BE49-F238E27FC236}">
              <a16:creationId xmlns:a16="http://schemas.microsoft.com/office/drawing/2014/main" id="{B9652A15-C4EB-4D15-8718-09262C95A65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34" name="Text Box 1">
          <a:extLst xmlns:a="http://schemas.openxmlformats.org/drawingml/2006/main">
            <a:ext uri="{FF2B5EF4-FFF2-40B4-BE49-F238E27FC236}">
              <a16:creationId xmlns:a16="http://schemas.microsoft.com/office/drawing/2014/main" id="{C9104DAA-AB64-465C-B319-A2EEA15ED9D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35" name="Text Box 1">
          <a:extLst xmlns:a="http://schemas.openxmlformats.org/drawingml/2006/main">
            <a:ext uri="{FF2B5EF4-FFF2-40B4-BE49-F238E27FC236}">
              <a16:creationId xmlns:a16="http://schemas.microsoft.com/office/drawing/2014/main" id="{E4374058-DFA5-4CE6-913B-145F1E044FD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36" name="Text Box 1">
          <a:extLst xmlns:a="http://schemas.openxmlformats.org/drawingml/2006/main">
            <a:ext uri="{FF2B5EF4-FFF2-40B4-BE49-F238E27FC236}">
              <a16:creationId xmlns:a16="http://schemas.microsoft.com/office/drawing/2014/main" id="{F8BAD352-7E31-46C1-9DFF-140C5E8339D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37" name="Text Box 1">
          <a:extLst xmlns:a="http://schemas.openxmlformats.org/drawingml/2006/main">
            <a:ext uri="{FF2B5EF4-FFF2-40B4-BE49-F238E27FC236}">
              <a16:creationId xmlns:a16="http://schemas.microsoft.com/office/drawing/2014/main" id="{E5F906D5-2FF9-41F5-882E-5C45C47CBB7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38" name="Text Box 1">
          <a:extLst xmlns:a="http://schemas.openxmlformats.org/drawingml/2006/main">
            <a:ext uri="{FF2B5EF4-FFF2-40B4-BE49-F238E27FC236}">
              <a16:creationId xmlns:a16="http://schemas.microsoft.com/office/drawing/2014/main" id="{04D5ED12-32DE-454C-B993-36C3D3644DF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39" name="Text Box 1">
          <a:extLst xmlns:a="http://schemas.openxmlformats.org/drawingml/2006/main">
            <a:ext uri="{FF2B5EF4-FFF2-40B4-BE49-F238E27FC236}">
              <a16:creationId xmlns:a16="http://schemas.microsoft.com/office/drawing/2014/main" id="{89CAEEE7-7012-4068-BC82-166A4D953EC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40" name="Text Box 1">
          <a:extLst xmlns:a="http://schemas.openxmlformats.org/drawingml/2006/main">
            <a:ext uri="{FF2B5EF4-FFF2-40B4-BE49-F238E27FC236}">
              <a16:creationId xmlns:a16="http://schemas.microsoft.com/office/drawing/2014/main" id="{943BA16B-6190-4D06-BD92-ACF31E1FEF7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41" name="Text Box 1">
          <a:extLst xmlns:a="http://schemas.openxmlformats.org/drawingml/2006/main">
            <a:ext uri="{FF2B5EF4-FFF2-40B4-BE49-F238E27FC236}">
              <a16:creationId xmlns:a16="http://schemas.microsoft.com/office/drawing/2014/main" id="{52960DBA-A742-4B6B-B3C9-D42E392A650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42" name="Text Box 1">
          <a:extLst xmlns:a="http://schemas.openxmlformats.org/drawingml/2006/main">
            <a:ext uri="{FF2B5EF4-FFF2-40B4-BE49-F238E27FC236}">
              <a16:creationId xmlns:a16="http://schemas.microsoft.com/office/drawing/2014/main" id="{DB6FBDC8-6BCB-4893-A690-E337DB8A46B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43" name="Text Box 1">
          <a:extLst xmlns:a="http://schemas.openxmlformats.org/drawingml/2006/main">
            <a:ext uri="{FF2B5EF4-FFF2-40B4-BE49-F238E27FC236}">
              <a16:creationId xmlns:a16="http://schemas.microsoft.com/office/drawing/2014/main" id="{C7F07239-92BA-4BBC-B2E1-7ECD48B5DC0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44" name="Text Box 1">
          <a:extLst xmlns:a="http://schemas.openxmlformats.org/drawingml/2006/main">
            <a:ext uri="{FF2B5EF4-FFF2-40B4-BE49-F238E27FC236}">
              <a16:creationId xmlns:a16="http://schemas.microsoft.com/office/drawing/2014/main" id="{547B1F06-977D-4C6A-B934-B88960E2D04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45" name="Text Box 1">
          <a:extLst xmlns:a="http://schemas.openxmlformats.org/drawingml/2006/main">
            <a:ext uri="{FF2B5EF4-FFF2-40B4-BE49-F238E27FC236}">
              <a16:creationId xmlns:a16="http://schemas.microsoft.com/office/drawing/2014/main" id="{09E0F071-138D-4FAB-ACA1-69A4EC3BAAB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46" name="Text Box 1">
          <a:extLst xmlns:a="http://schemas.openxmlformats.org/drawingml/2006/main">
            <a:ext uri="{FF2B5EF4-FFF2-40B4-BE49-F238E27FC236}">
              <a16:creationId xmlns:a16="http://schemas.microsoft.com/office/drawing/2014/main" id="{D9C411DF-A615-473E-BB94-B394CF0549F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47" name="Text Box 1">
          <a:extLst xmlns:a="http://schemas.openxmlformats.org/drawingml/2006/main">
            <a:ext uri="{FF2B5EF4-FFF2-40B4-BE49-F238E27FC236}">
              <a16:creationId xmlns:a16="http://schemas.microsoft.com/office/drawing/2014/main" id="{4F97B0B7-F974-4E9B-A53C-13B2CBD6329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48" name="Text Box 1">
          <a:extLst xmlns:a="http://schemas.openxmlformats.org/drawingml/2006/main">
            <a:ext uri="{FF2B5EF4-FFF2-40B4-BE49-F238E27FC236}">
              <a16:creationId xmlns:a16="http://schemas.microsoft.com/office/drawing/2014/main" id="{A17D7ED6-7ECD-4A9A-A900-F50557D142A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49" name="Text Box 1">
          <a:extLst xmlns:a="http://schemas.openxmlformats.org/drawingml/2006/main">
            <a:ext uri="{FF2B5EF4-FFF2-40B4-BE49-F238E27FC236}">
              <a16:creationId xmlns:a16="http://schemas.microsoft.com/office/drawing/2014/main" id="{8A8C81BD-A38F-49B4-A2D1-B240A866316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50" name="Text Box 1">
          <a:extLst xmlns:a="http://schemas.openxmlformats.org/drawingml/2006/main">
            <a:ext uri="{FF2B5EF4-FFF2-40B4-BE49-F238E27FC236}">
              <a16:creationId xmlns:a16="http://schemas.microsoft.com/office/drawing/2014/main" id="{9B42C3F7-7165-4C17-B50C-1B3FC58C4D3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51" name="Text Box 1">
          <a:extLst xmlns:a="http://schemas.openxmlformats.org/drawingml/2006/main">
            <a:ext uri="{FF2B5EF4-FFF2-40B4-BE49-F238E27FC236}">
              <a16:creationId xmlns:a16="http://schemas.microsoft.com/office/drawing/2014/main" id="{2F05E7ED-2BE6-41D2-9117-98479AF1D70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52" name="Text Box 1">
          <a:extLst xmlns:a="http://schemas.openxmlformats.org/drawingml/2006/main">
            <a:ext uri="{FF2B5EF4-FFF2-40B4-BE49-F238E27FC236}">
              <a16:creationId xmlns:a16="http://schemas.microsoft.com/office/drawing/2014/main" id="{1C36C479-8D36-4B55-BCE9-996C99B2181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53" name="Text Box 1">
          <a:extLst xmlns:a="http://schemas.openxmlformats.org/drawingml/2006/main">
            <a:ext uri="{FF2B5EF4-FFF2-40B4-BE49-F238E27FC236}">
              <a16:creationId xmlns:a16="http://schemas.microsoft.com/office/drawing/2014/main" id="{8D6158DA-2E8E-406F-A667-5EF98C368E9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54" name="Text Box 1">
          <a:extLst xmlns:a="http://schemas.openxmlformats.org/drawingml/2006/main">
            <a:ext uri="{FF2B5EF4-FFF2-40B4-BE49-F238E27FC236}">
              <a16:creationId xmlns:a16="http://schemas.microsoft.com/office/drawing/2014/main" id="{B36976E5-D6C5-4F33-8C12-AD2DDC1E472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55" name="Text Box 1">
          <a:extLst xmlns:a="http://schemas.openxmlformats.org/drawingml/2006/main">
            <a:ext uri="{FF2B5EF4-FFF2-40B4-BE49-F238E27FC236}">
              <a16:creationId xmlns:a16="http://schemas.microsoft.com/office/drawing/2014/main" id="{0E8C0899-35B2-4BDC-B9CD-6F30859B379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56" name="Text Box 1">
          <a:extLst xmlns:a="http://schemas.openxmlformats.org/drawingml/2006/main">
            <a:ext uri="{FF2B5EF4-FFF2-40B4-BE49-F238E27FC236}">
              <a16:creationId xmlns:a16="http://schemas.microsoft.com/office/drawing/2014/main" id="{B88D2CF2-06AA-4B84-8891-B6BE5E66A28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57" name="Text Box 1">
          <a:extLst xmlns:a="http://schemas.openxmlformats.org/drawingml/2006/main">
            <a:ext uri="{FF2B5EF4-FFF2-40B4-BE49-F238E27FC236}">
              <a16:creationId xmlns:a16="http://schemas.microsoft.com/office/drawing/2014/main" id="{9B31F349-F8DE-4D3C-BAC7-77A569A8B15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62" name="Text Box 1">
          <a:extLst xmlns:a="http://schemas.openxmlformats.org/drawingml/2006/main">
            <a:ext uri="{FF2B5EF4-FFF2-40B4-BE49-F238E27FC236}">
              <a16:creationId xmlns:a16="http://schemas.microsoft.com/office/drawing/2014/main" id="{6802F886-42BF-42B1-8D19-8B6782224F5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63" name="Text Box 1">
          <a:extLst xmlns:a="http://schemas.openxmlformats.org/drawingml/2006/main">
            <a:ext uri="{FF2B5EF4-FFF2-40B4-BE49-F238E27FC236}">
              <a16:creationId xmlns:a16="http://schemas.microsoft.com/office/drawing/2014/main" id="{CFA1FD89-6BB2-40CA-9E43-EA2C919A4A3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64" name="Text Box 1">
          <a:extLst xmlns:a="http://schemas.openxmlformats.org/drawingml/2006/main">
            <a:ext uri="{FF2B5EF4-FFF2-40B4-BE49-F238E27FC236}">
              <a16:creationId xmlns:a16="http://schemas.microsoft.com/office/drawing/2014/main" id="{68A88FCF-D0BA-46F1-AF25-D24617D6F8E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65" name="Text Box 1">
          <a:extLst xmlns:a="http://schemas.openxmlformats.org/drawingml/2006/main">
            <a:ext uri="{FF2B5EF4-FFF2-40B4-BE49-F238E27FC236}">
              <a16:creationId xmlns:a16="http://schemas.microsoft.com/office/drawing/2014/main" id="{C8A6E6DB-448A-47B9-B6CB-77AA52778B6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66" name="Text Box 1">
          <a:extLst xmlns:a="http://schemas.openxmlformats.org/drawingml/2006/main">
            <a:ext uri="{FF2B5EF4-FFF2-40B4-BE49-F238E27FC236}">
              <a16:creationId xmlns:a16="http://schemas.microsoft.com/office/drawing/2014/main" id="{C66671F8-1FBC-4B99-B815-3DE4A41FDB5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67" name="Text Box 1">
          <a:extLst xmlns:a="http://schemas.openxmlformats.org/drawingml/2006/main">
            <a:ext uri="{FF2B5EF4-FFF2-40B4-BE49-F238E27FC236}">
              <a16:creationId xmlns:a16="http://schemas.microsoft.com/office/drawing/2014/main" id="{4864D6E2-3AEC-44ED-9FCE-C62A736C2B3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68" name="Text Box 1">
          <a:extLst xmlns:a="http://schemas.openxmlformats.org/drawingml/2006/main">
            <a:ext uri="{FF2B5EF4-FFF2-40B4-BE49-F238E27FC236}">
              <a16:creationId xmlns:a16="http://schemas.microsoft.com/office/drawing/2014/main" id="{1ECAA7B8-7781-4D63-B429-7FC0CDF5999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69" name="Text Box 1">
          <a:extLst xmlns:a="http://schemas.openxmlformats.org/drawingml/2006/main">
            <a:ext uri="{FF2B5EF4-FFF2-40B4-BE49-F238E27FC236}">
              <a16:creationId xmlns:a16="http://schemas.microsoft.com/office/drawing/2014/main" id="{4F81D3B9-8415-4369-A142-6BA3B38132F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70" name="Text Box 1">
          <a:extLst xmlns:a="http://schemas.openxmlformats.org/drawingml/2006/main">
            <a:ext uri="{FF2B5EF4-FFF2-40B4-BE49-F238E27FC236}">
              <a16:creationId xmlns:a16="http://schemas.microsoft.com/office/drawing/2014/main" id="{C5F7CE66-E57E-465F-8032-AB87AFE4D1F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71" name="Text Box 1">
          <a:extLst xmlns:a="http://schemas.openxmlformats.org/drawingml/2006/main">
            <a:ext uri="{FF2B5EF4-FFF2-40B4-BE49-F238E27FC236}">
              <a16:creationId xmlns:a16="http://schemas.microsoft.com/office/drawing/2014/main" id="{FD7AEDED-0BF6-4E63-8F34-1C05C51EFD1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72" name="Text Box 1">
          <a:extLst xmlns:a="http://schemas.openxmlformats.org/drawingml/2006/main">
            <a:ext uri="{FF2B5EF4-FFF2-40B4-BE49-F238E27FC236}">
              <a16:creationId xmlns:a16="http://schemas.microsoft.com/office/drawing/2014/main" id="{C140CF29-42E5-4CFC-9CFB-931CAD1B223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73" name="Text Box 1">
          <a:extLst xmlns:a="http://schemas.openxmlformats.org/drawingml/2006/main">
            <a:ext uri="{FF2B5EF4-FFF2-40B4-BE49-F238E27FC236}">
              <a16:creationId xmlns:a16="http://schemas.microsoft.com/office/drawing/2014/main" id="{8C76A519-655E-4CDD-8777-5DC72BCDB91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74" name="Text Box 1">
          <a:extLst xmlns:a="http://schemas.openxmlformats.org/drawingml/2006/main">
            <a:ext uri="{FF2B5EF4-FFF2-40B4-BE49-F238E27FC236}">
              <a16:creationId xmlns:a16="http://schemas.microsoft.com/office/drawing/2014/main" id="{849B1917-E919-45A3-AE92-F2B739CE9D9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75" name="Text Box 1">
          <a:extLst xmlns:a="http://schemas.openxmlformats.org/drawingml/2006/main">
            <a:ext uri="{FF2B5EF4-FFF2-40B4-BE49-F238E27FC236}">
              <a16:creationId xmlns:a16="http://schemas.microsoft.com/office/drawing/2014/main" id="{4B89B40F-14F0-443F-B83A-D56A52DB4E4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76" name="Text Box 1">
          <a:extLst xmlns:a="http://schemas.openxmlformats.org/drawingml/2006/main">
            <a:ext uri="{FF2B5EF4-FFF2-40B4-BE49-F238E27FC236}">
              <a16:creationId xmlns:a16="http://schemas.microsoft.com/office/drawing/2014/main" id="{2EAB2CB2-6DF7-4E7F-A125-F77556A7E3F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77" name="Text Box 1">
          <a:extLst xmlns:a="http://schemas.openxmlformats.org/drawingml/2006/main">
            <a:ext uri="{FF2B5EF4-FFF2-40B4-BE49-F238E27FC236}">
              <a16:creationId xmlns:a16="http://schemas.microsoft.com/office/drawing/2014/main" id="{DCED62B8-3044-478A-8DB0-F46F9CA0D24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78" name="Text Box 1">
          <a:extLst xmlns:a="http://schemas.openxmlformats.org/drawingml/2006/main">
            <a:ext uri="{FF2B5EF4-FFF2-40B4-BE49-F238E27FC236}">
              <a16:creationId xmlns:a16="http://schemas.microsoft.com/office/drawing/2014/main" id="{19792BB6-5078-4C6C-87F2-600117A474D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79" name="Text Box 1">
          <a:extLst xmlns:a="http://schemas.openxmlformats.org/drawingml/2006/main">
            <a:ext uri="{FF2B5EF4-FFF2-40B4-BE49-F238E27FC236}">
              <a16:creationId xmlns:a16="http://schemas.microsoft.com/office/drawing/2014/main" id="{6028B0BD-492E-45EA-B5EC-BE7B3F98B16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96" name="Text Box 1">
          <a:extLst xmlns:a="http://schemas.openxmlformats.org/drawingml/2006/main">
            <a:ext uri="{FF2B5EF4-FFF2-40B4-BE49-F238E27FC236}">
              <a16:creationId xmlns:a16="http://schemas.microsoft.com/office/drawing/2014/main" id="{DEAA81F9-AC10-4F83-9D2A-F99CBA73DDC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97" name="Text Box 1">
          <a:extLst xmlns:a="http://schemas.openxmlformats.org/drawingml/2006/main">
            <a:ext uri="{FF2B5EF4-FFF2-40B4-BE49-F238E27FC236}">
              <a16:creationId xmlns:a16="http://schemas.microsoft.com/office/drawing/2014/main" id="{E27625B7-66EF-4B8F-93DF-D8DC91B6628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0" name="Text Box 1">
          <a:extLst xmlns:a="http://schemas.openxmlformats.org/drawingml/2006/main">
            <a:ext uri="{FF2B5EF4-FFF2-40B4-BE49-F238E27FC236}">
              <a16:creationId xmlns:a16="http://schemas.microsoft.com/office/drawing/2014/main" id="{2067CB1D-C0DB-45BF-907A-F3302917222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1" name="Text Box 1">
          <a:extLst xmlns:a="http://schemas.openxmlformats.org/drawingml/2006/main">
            <a:ext uri="{FF2B5EF4-FFF2-40B4-BE49-F238E27FC236}">
              <a16:creationId xmlns:a16="http://schemas.microsoft.com/office/drawing/2014/main" id="{016671B1-4B4D-4870-9B2B-AF972E8CF06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2" name="Text Box 1">
          <a:extLst xmlns:a="http://schemas.openxmlformats.org/drawingml/2006/main">
            <a:ext uri="{FF2B5EF4-FFF2-40B4-BE49-F238E27FC236}">
              <a16:creationId xmlns:a16="http://schemas.microsoft.com/office/drawing/2014/main" id="{6526EFF4-BDFE-48BF-AF85-62863B813A0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3" name="Text Box 1">
          <a:extLst xmlns:a="http://schemas.openxmlformats.org/drawingml/2006/main">
            <a:ext uri="{FF2B5EF4-FFF2-40B4-BE49-F238E27FC236}">
              <a16:creationId xmlns:a16="http://schemas.microsoft.com/office/drawing/2014/main" id="{FBAF9070-550C-4557-81D7-F911A8B0663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4" name="Text Box 1">
          <a:extLst xmlns:a="http://schemas.openxmlformats.org/drawingml/2006/main">
            <a:ext uri="{FF2B5EF4-FFF2-40B4-BE49-F238E27FC236}">
              <a16:creationId xmlns:a16="http://schemas.microsoft.com/office/drawing/2014/main" id="{CF2D23F5-7A88-4E9F-8558-55E68DF8874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5" name="Text Box 1">
          <a:extLst xmlns:a="http://schemas.openxmlformats.org/drawingml/2006/main">
            <a:ext uri="{FF2B5EF4-FFF2-40B4-BE49-F238E27FC236}">
              <a16:creationId xmlns:a16="http://schemas.microsoft.com/office/drawing/2014/main" id="{FF3A823E-168D-4143-B123-3BD774ACD04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6" name="Text Box 1">
          <a:extLst xmlns:a="http://schemas.openxmlformats.org/drawingml/2006/main">
            <a:ext uri="{FF2B5EF4-FFF2-40B4-BE49-F238E27FC236}">
              <a16:creationId xmlns:a16="http://schemas.microsoft.com/office/drawing/2014/main" id="{FD4987C5-1AFB-47F7-9E2F-A6B4E83A6DC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7" name="Text Box 1">
          <a:extLst xmlns:a="http://schemas.openxmlformats.org/drawingml/2006/main">
            <a:ext uri="{FF2B5EF4-FFF2-40B4-BE49-F238E27FC236}">
              <a16:creationId xmlns:a16="http://schemas.microsoft.com/office/drawing/2014/main" id="{7E8E01FA-BF3E-4061-A678-92CEEB5B1FB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8" name="Text Box 1">
          <a:extLst xmlns:a="http://schemas.openxmlformats.org/drawingml/2006/main">
            <a:ext uri="{FF2B5EF4-FFF2-40B4-BE49-F238E27FC236}">
              <a16:creationId xmlns:a16="http://schemas.microsoft.com/office/drawing/2014/main" id="{DA994641-5C0F-43BF-8B4F-5C6BF77B5D4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9" name="Text Box 1">
          <a:extLst xmlns:a="http://schemas.openxmlformats.org/drawingml/2006/main">
            <a:ext uri="{FF2B5EF4-FFF2-40B4-BE49-F238E27FC236}">
              <a16:creationId xmlns:a16="http://schemas.microsoft.com/office/drawing/2014/main" id="{2A66A612-0B65-4720-934B-C7F2D51C41A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0" name="Text Box 1">
          <a:extLst xmlns:a="http://schemas.openxmlformats.org/drawingml/2006/main">
            <a:ext uri="{FF2B5EF4-FFF2-40B4-BE49-F238E27FC236}">
              <a16:creationId xmlns:a16="http://schemas.microsoft.com/office/drawing/2014/main" id="{93CE58C7-250C-44D1-A942-09D861DBAB3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1" name="Text Box 1">
          <a:extLst xmlns:a="http://schemas.openxmlformats.org/drawingml/2006/main">
            <a:ext uri="{FF2B5EF4-FFF2-40B4-BE49-F238E27FC236}">
              <a16:creationId xmlns:a16="http://schemas.microsoft.com/office/drawing/2014/main" id="{194F41D7-8E35-4727-8BCB-94E55477401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2" name="Text Box 1">
          <a:extLst xmlns:a="http://schemas.openxmlformats.org/drawingml/2006/main">
            <a:ext uri="{FF2B5EF4-FFF2-40B4-BE49-F238E27FC236}">
              <a16:creationId xmlns:a16="http://schemas.microsoft.com/office/drawing/2014/main" id="{C23EBA01-5949-4F72-A697-1B80AAF0560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3" name="Text Box 1">
          <a:extLst xmlns:a="http://schemas.openxmlformats.org/drawingml/2006/main">
            <a:ext uri="{FF2B5EF4-FFF2-40B4-BE49-F238E27FC236}">
              <a16:creationId xmlns:a16="http://schemas.microsoft.com/office/drawing/2014/main" id="{C0AB7DAD-F763-4E63-98D9-5A2D614D797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4" name="Text Box 1">
          <a:extLst xmlns:a="http://schemas.openxmlformats.org/drawingml/2006/main">
            <a:ext uri="{FF2B5EF4-FFF2-40B4-BE49-F238E27FC236}">
              <a16:creationId xmlns:a16="http://schemas.microsoft.com/office/drawing/2014/main" id="{9BFDD269-4708-4A11-A6FA-ABCCA97A3AC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5" name="Text Box 1">
          <a:extLst xmlns:a="http://schemas.openxmlformats.org/drawingml/2006/main">
            <a:ext uri="{FF2B5EF4-FFF2-40B4-BE49-F238E27FC236}">
              <a16:creationId xmlns:a16="http://schemas.microsoft.com/office/drawing/2014/main" id="{9A51AE5C-134C-4D69-9FA7-D269DB88281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6" name="Text Box 1">
          <a:extLst xmlns:a="http://schemas.openxmlformats.org/drawingml/2006/main">
            <a:ext uri="{FF2B5EF4-FFF2-40B4-BE49-F238E27FC236}">
              <a16:creationId xmlns:a16="http://schemas.microsoft.com/office/drawing/2014/main" id="{799C3631-D82B-4C2F-A61E-20E237A0E71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7" name="Text Box 1">
          <a:extLst xmlns:a="http://schemas.openxmlformats.org/drawingml/2006/main">
            <a:ext uri="{FF2B5EF4-FFF2-40B4-BE49-F238E27FC236}">
              <a16:creationId xmlns:a16="http://schemas.microsoft.com/office/drawing/2014/main" id="{69438460-3B59-4345-A981-E01E7858857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8" name="Text Box 1">
          <a:extLst xmlns:a="http://schemas.openxmlformats.org/drawingml/2006/main">
            <a:ext uri="{FF2B5EF4-FFF2-40B4-BE49-F238E27FC236}">
              <a16:creationId xmlns:a16="http://schemas.microsoft.com/office/drawing/2014/main" id="{2A2E94CF-6BC9-4071-8A84-AD414284875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9" name="Text Box 1">
          <a:extLst xmlns:a="http://schemas.openxmlformats.org/drawingml/2006/main">
            <a:ext uri="{FF2B5EF4-FFF2-40B4-BE49-F238E27FC236}">
              <a16:creationId xmlns:a16="http://schemas.microsoft.com/office/drawing/2014/main" id="{B2AA2ABE-17B5-475A-A0CA-18DB80A21E0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20" name="Text Box 1">
          <a:extLst xmlns:a="http://schemas.openxmlformats.org/drawingml/2006/main">
            <a:ext uri="{FF2B5EF4-FFF2-40B4-BE49-F238E27FC236}">
              <a16:creationId xmlns:a16="http://schemas.microsoft.com/office/drawing/2014/main" id="{61D5556F-5F6D-41CF-92B4-6C164DAC9D4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21" name="Text Box 1">
          <a:extLst xmlns:a="http://schemas.openxmlformats.org/drawingml/2006/main">
            <a:ext uri="{FF2B5EF4-FFF2-40B4-BE49-F238E27FC236}">
              <a16:creationId xmlns:a16="http://schemas.microsoft.com/office/drawing/2014/main" id="{9035BA6D-DE74-4FA6-86ED-20109E212AD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22" name="Text Box 1">
          <a:extLst xmlns:a="http://schemas.openxmlformats.org/drawingml/2006/main">
            <a:ext uri="{FF2B5EF4-FFF2-40B4-BE49-F238E27FC236}">
              <a16:creationId xmlns:a16="http://schemas.microsoft.com/office/drawing/2014/main" id="{51926874-FE69-4F09-9DEE-50C8301026D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23" name="Text Box 1">
          <a:extLst xmlns:a="http://schemas.openxmlformats.org/drawingml/2006/main">
            <a:ext uri="{FF2B5EF4-FFF2-40B4-BE49-F238E27FC236}">
              <a16:creationId xmlns:a16="http://schemas.microsoft.com/office/drawing/2014/main" id="{F823ED2A-EF02-4E0A-AEA1-F4726006D46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24" name="Text Box 1">
          <a:extLst xmlns:a="http://schemas.openxmlformats.org/drawingml/2006/main">
            <a:ext uri="{FF2B5EF4-FFF2-40B4-BE49-F238E27FC236}">
              <a16:creationId xmlns:a16="http://schemas.microsoft.com/office/drawing/2014/main" id="{32600CB7-000E-4460-97BB-28D69911357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25" name="Text Box 1">
          <a:extLst xmlns:a="http://schemas.openxmlformats.org/drawingml/2006/main">
            <a:ext uri="{FF2B5EF4-FFF2-40B4-BE49-F238E27FC236}">
              <a16:creationId xmlns:a16="http://schemas.microsoft.com/office/drawing/2014/main" id="{E5376198-8981-482C-ACBA-8AC71E329A7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26" name="Text Box 1">
          <a:extLst xmlns:a="http://schemas.openxmlformats.org/drawingml/2006/main">
            <a:ext uri="{FF2B5EF4-FFF2-40B4-BE49-F238E27FC236}">
              <a16:creationId xmlns:a16="http://schemas.microsoft.com/office/drawing/2014/main" id="{D3108684-77A5-4310-A7D8-AF67D8CF5DD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27" name="Text Box 1">
          <a:extLst xmlns:a="http://schemas.openxmlformats.org/drawingml/2006/main">
            <a:ext uri="{FF2B5EF4-FFF2-40B4-BE49-F238E27FC236}">
              <a16:creationId xmlns:a16="http://schemas.microsoft.com/office/drawing/2014/main" id="{45D02E9B-E5CD-4D2E-AA53-F0EB420FFE4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80" name="Text Box 1">
          <a:extLst xmlns:a="http://schemas.openxmlformats.org/drawingml/2006/main">
            <a:ext uri="{FF2B5EF4-FFF2-40B4-BE49-F238E27FC236}">
              <a16:creationId xmlns:a16="http://schemas.microsoft.com/office/drawing/2014/main" id="{6685624D-AE10-41D5-A69B-74E98C059CA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81" name="Text Box 1">
          <a:extLst xmlns:a="http://schemas.openxmlformats.org/drawingml/2006/main">
            <a:ext uri="{FF2B5EF4-FFF2-40B4-BE49-F238E27FC236}">
              <a16:creationId xmlns:a16="http://schemas.microsoft.com/office/drawing/2014/main" id="{A3F92C3A-B97A-4C80-A953-E97E3DCCC47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82" name="Text Box 1">
          <a:extLst xmlns:a="http://schemas.openxmlformats.org/drawingml/2006/main">
            <a:ext uri="{FF2B5EF4-FFF2-40B4-BE49-F238E27FC236}">
              <a16:creationId xmlns:a16="http://schemas.microsoft.com/office/drawing/2014/main" id="{18717BEE-F86D-4ABC-B81A-3E43DBD2EB2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83" name="Text Box 1">
          <a:extLst xmlns:a="http://schemas.openxmlformats.org/drawingml/2006/main">
            <a:ext uri="{FF2B5EF4-FFF2-40B4-BE49-F238E27FC236}">
              <a16:creationId xmlns:a16="http://schemas.microsoft.com/office/drawing/2014/main" id="{1C02A417-96E5-449F-ABC2-D92DD03B5BE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84" name="Text Box 1">
          <a:extLst xmlns:a="http://schemas.openxmlformats.org/drawingml/2006/main">
            <a:ext uri="{FF2B5EF4-FFF2-40B4-BE49-F238E27FC236}">
              <a16:creationId xmlns:a16="http://schemas.microsoft.com/office/drawing/2014/main" id="{7342CB59-8F20-46FC-9C50-76745AAA53C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85" name="Text Box 1">
          <a:extLst xmlns:a="http://schemas.openxmlformats.org/drawingml/2006/main">
            <a:ext uri="{FF2B5EF4-FFF2-40B4-BE49-F238E27FC236}">
              <a16:creationId xmlns:a16="http://schemas.microsoft.com/office/drawing/2014/main" id="{EC828A34-1BF8-4869-90BB-935CFD56180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86" name="Text Box 1">
          <a:extLst xmlns:a="http://schemas.openxmlformats.org/drawingml/2006/main">
            <a:ext uri="{FF2B5EF4-FFF2-40B4-BE49-F238E27FC236}">
              <a16:creationId xmlns:a16="http://schemas.microsoft.com/office/drawing/2014/main" id="{71929754-1EE1-43ED-AA36-04005811596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87" name="Text Box 1">
          <a:extLst xmlns:a="http://schemas.openxmlformats.org/drawingml/2006/main">
            <a:ext uri="{FF2B5EF4-FFF2-40B4-BE49-F238E27FC236}">
              <a16:creationId xmlns:a16="http://schemas.microsoft.com/office/drawing/2014/main" id="{3DDDA462-128C-4E5C-896A-EEC0C4B629E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88" name="Text Box 1">
          <a:extLst xmlns:a="http://schemas.openxmlformats.org/drawingml/2006/main">
            <a:ext uri="{FF2B5EF4-FFF2-40B4-BE49-F238E27FC236}">
              <a16:creationId xmlns:a16="http://schemas.microsoft.com/office/drawing/2014/main" id="{3DD870B1-106E-46E0-84E7-27A18DE05AB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89" name="Text Box 1">
          <a:extLst xmlns:a="http://schemas.openxmlformats.org/drawingml/2006/main">
            <a:ext uri="{FF2B5EF4-FFF2-40B4-BE49-F238E27FC236}">
              <a16:creationId xmlns:a16="http://schemas.microsoft.com/office/drawing/2014/main" id="{C297192C-BC7E-4F0D-9CA1-85BEEEEE0B9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90" name="Text Box 1">
          <a:extLst xmlns:a="http://schemas.openxmlformats.org/drawingml/2006/main">
            <a:ext uri="{FF2B5EF4-FFF2-40B4-BE49-F238E27FC236}">
              <a16:creationId xmlns:a16="http://schemas.microsoft.com/office/drawing/2014/main" id="{6B37C021-7CC1-45E9-9274-E2A075B3957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91" name="Text Box 1">
          <a:extLst xmlns:a="http://schemas.openxmlformats.org/drawingml/2006/main">
            <a:ext uri="{FF2B5EF4-FFF2-40B4-BE49-F238E27FC236}">
              <a16:creationId xmlns:a16="http://schemas.microsoft.com/office/drawing/2014/main" id="{DFA84514-FF86-4D75-BF38-D630128AA3C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92" name="Text Box 1">
          <a:extLst xmlns:a="http://schemas.openxmlformats.org/drawingml/2006/main">
            <a:ext uri="{FF2B5EF4-FFF2-40B4-BE49-F238E27FC236}">
              <a16:creationId xmlns:a16="http://schemas.microsoft.com/office/drawing/2014/main" id="{6A3A3F1A-E56D-4660-9E2E-F5B89A9CB38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93" name="Text Box 1">
          <a:extLst xmlns:a="http://schemas.openxmlformats.org/drawingml/2006/main">
            <a:ext uri="{FF2B5EF4-FFF2-40B4-BE49-F238E27FC236}">
              <a16:creationId xmlns:a16="http://schemas.microsoft.com/office/drawing/2014/main" id="{1AB942EF-325C-479C-845E-6CCC2D09745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94" name="Text Box 1">
          <a:extLst xmlns:a="http://schemas.openxmlformats.org/drawingml/2006/main">
            <a:ext uri="{FF2B5EF4-FFF2-40B4-BE49-F238E27FC236}">
              <a16:creationId xmlns:a16="http://schemas.microsoft.com/office/drawing/2014/main" id="{0463971E-4C49-4E98-AE1C-4DF177F6F6F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95" name="Text Box 1">
          <a:extLst xmlns:a="http://schemas.openxmlformats.org/drawingml/2006/main">
            <a:ext uri="{FF2B5EF4-FFF2-40B4-BE49-F238E27FC236}">
              <a16:creationId xmlns:a16="http://schemas.microsoft.com/office/drawing/2014/main" id="{444DAB98-216E-4850-A29D-97B24CCAEE2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96" name="Text Box 1">
          <a:extLst xmlns:a="http://schemas.openxmlformats.org/drawingml/2006/main">
            <a:ext uri="{FF2B5EF4-FFF2-40B4-BE49-F238E27FC236}">
              <a16:creationId xmlns:a16="http://schemas.microsoft.com/office/drawing/2014/main" id="{7BB54310-86BC-417F-9B88-C44EAE9306B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97" name="Text Box 1">
          <a:extLst xmlns:a="http://schemas.openxmlformats.org/drawingml/2006/main">
            <a:ext uri="{FF2B5EF4-FFF2-40B4-BE49-F238E27FC236}">
              <a16:creationId xmlns:a16="http://schemas.microsoft.com/office/drawing/2014/main" id="{95C57026-5635-4818-96D3-DF00826B3EF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98" name="Text Box 1">
          <a:extLst xmlns:a="http://schemas.openxmlformats.org/drawingml/2006/main">
            <a:ext uri="{FF2B5EF4-FFF2-40B4-BE49-F238E27FC236}">
              <a16:creationId xmlns:a16="http://schemas.microsoft.com/office/drawing/2014/main" id="{0F799ECD-3C69-4F1C-98A7-DD469DAC5C8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99" name="Text Box 1">
          <a:extLst xmlns:a="http://schemas.openxmlformats.org/drawingml/2006/main">
            <a:ext uri="{FF2B5EF4-FFF2-40B4-BE49-F238E27FC236}">
              <a16:creationId xmlns:a16="http://schemas.microsoft.com/office/drawing/2014/main" id="{D3AC3938-C5F4-49B8-A664-653E2A6F291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00" name="Text Box 1">
          <a:extLst xmlns:a="http://schemas.openxmlformats.org/drawingml/2006/main">
            <a:ext uri="{FF2B5EF4-FFF2-40B4-BE49-F238E27FC236}">
              <a16:creationId xmlns:a16="http://schemas.microsoft.com/office/drawing/2014/main" id="{63F1740C-0BA3-47BE-AC1E-85F6F32FD07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01" name="Text Box 1">
          <a:extLst xmlns:a="http://schemas.openxmlformats.org/drawingml/2006/main">
            <a:ext uri="{FF2B5EF4-FFF2-40B4-BE49-F238E27FC236}">
              <a16:creationId xmlns:a16="http://schemas.microsoft.com/office/drawing/2014/main" id="{071DB769-91D1-40F9-B5BB-87C200F8FB9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02" name="Text Box 1">
          <a:extLst xmlns:a="http://schemas.openxmlformats.org/drawingml/2006/main">
            <a:ext uri="{FF2B5EF4-FFF2-40B4-BE49-F238E27FC236}">
              <a16:creationId xmlns:a16="http://schemas.microsoft.com/office/drawing/2014/main" id="{2FF6D475-B533-4516-8ABC-277F8435BA9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03" name="Text Box 1">
          <a:extLst xmlns:a="http://schemas.openxmlformats.org/drawingml/2006/main">
            <a:ext uri="{FF2B5EF4-FFF2-40B4-BE49-F238E27FC236}">
              <a16:creationId xmlns:a16="http://schemas.microsoft.com/office/drawing/2014/main" id="{2EE42F06-32C9-456D-98C1-5FCD637D350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24" name="Text Box 1">
          <a:extLst xmlns:a="http://schemas.openxmlformats.org/drawingml/2006/main">
            <a:ext uri="{FF2B5EF4-FFF2-40B4-BE49-F238E27FC236}">
              <a16:creationId xmlns:a16="http://schemas.microsoft.com/office/drawing/2014/main" id="{84A183CF-79B9-4F61-BE30-1B6EF801934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25" name="Text Box 1">
          <a:extLst xmlns:a="http://schemas.openxmlformats.org/drawingml/2006/main">
            <a:ext uri="{FF2B5EF4-FFF2-40B4-BE49-F238E27FC236}">
              <a16:creationId xmlns:a16="http://schemas.microsoft.com/office/drawing/2014/main" id="{6A37F9D3-E930-4D12-816D-7D7E93596F1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26" name="Text Box 1">
          <a:extLst xmlns:a="http://schemas.openxmlformats.org/drawingml/2006/main">
            <a:ext uri="{FF2B5EF4-FFF2-40B4-BE49-F238E27FC236}">
              <a16:creationId xmlns:a16="http://schemas.microsoft.com/office/drawing/2014/main" id="{A616E871-18DC-45DF-8AAD-B16C0B64B2D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27" name="Text Box 1">
          <a:extLst xmlns:a="http://schemas.openxmlformats.org/drawingml/2006/main">
            <a:ext uri="{FF2B5EF4-FFF2-40B4-BE49-F238E27FC236}">
              <a16:creationId xmlns:a16="http://schemas.microsoft.com/office/drawing/2014/main" id="{508C15FE-B2BD-4F55-BE1E-E1351B0F464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28" name="Text Box 1">
          <a:extLst xmlns:a="http://schemas.openxmlformats.org/drawingml/2006/main">
            <a:ext uri="{FF2B5EF4-FFF2-40B4-BE49-F238E27FC236}">
              <a16:creationId xmlns:a16="http://schemas.microsoft.com/office/drawing/2014/main" id="{4B8026CC-5127-44CE-8248-7C0A2D5F497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29" name="Text Box 1">
          <a:extLst xmlns:a="http://schemas.openxmlformats.org/drawingml/2006/main">
            <a:ext uri="{FF2B5EF4-FFF2-40B4-BE49-F238E27FC236}">
              <a16:creationId xmlns:a16="http://schemas.microsoft.com/office/drawing/2014/main" id="{F7A89552-B998-4B37-8858-37827A0D0EA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30" name="Text Box 1">
          <a:extLst xmlns:a="http://schemas.openxmlformats.org/drawingml/2006/main">
            <a:ext uri="{FF2B5EF4-FFF2-40B4-BE49-F238E27FC236}">
              <a16:creationId xmlns:a16="http://schemas.microsoft.com/office/drawing/2014/main" id="{DEB75C83-6EA3-488F-B4F9-185C87864DB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31" name="Text Box 1">
          <a:extLst xmlns:a="http://schemas.openxmlformats.org/drawingml/2006/main">
            <a:ext uri="{FF2B5EF4-FFF2-40B4-BE49-F238E27FC236}">
              <a16:creationId xmlns:a16="http://schemas.microsoft.com/office/drawing/2014/main" id="{DB0325BD-D6F8-4139-86A4-EFFCF6C6682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32" name="Text Box 1">
          <a:extLst xmlns:a="http://schemas.openxmlformats.org/drawingml/2006/main">
            <a:ext uri="{FF2B5EF4-FFF2-40B4-BE49-F238E27FC236}">
              <a16:creationId xmlns:a16="http://schemas.microsoft.com/office/drawing/2014/main" id="{1A1173DF-248B-4F73-84A2-C2868298932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33" name="Text Box 1">
          <a:extLst xmlns:a="http://schemas.openxmlformats.org/drawingml/2006/main">
            <a:ext uri="{FF2B5EF4-FFF2-40B4-BE49-F238E27FC236}">
              <a16:creationId xmlns:a16="http://schemas.microsoft.com/office/drawing/2014/main" id="{D78E00B2-3CCF-4D4D-98EC-77B0BE7209A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34" name="Text Box 1">
          <a:extLst xmlns:a="http://schemas.openxmlformats.org/drawingml/2006/main">
            <a:ext uri="{FF2B5EF4-FFF2-40B4-BE49-F238E27FC236}">
              <a16:creationId xmlns:a16="http://schemas.microsoft.com/office/drawing/2014/main" id="{E9B2EC23-D253-44FC-872A-377B564700B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35" name="Text Box 1">
          <a:extLst xmlns:a="http://schemas.openxmlformats.org/drawingml/2006/main">
            <a:ext uri="{FF2B5EF4-FFF2-40B4-BE49-F238E27FC236}">
              <a16:creationId xmlns:a16="http://schemas.microsoft.com/office/drawing/2014/main" id="{6337AB28-605C-4533-A25D-E3E28CA471F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36" name="Text Box 1">
          <a:extLst xmlns:a="http://schemas.openxmlformats.org/drawingml/2006/main">
            <a:ext uri="{FF2B5EF4-FFF2-40B4-BE49-F238E27FC236}">
              <a16:creationId xmlns:a16="http://schemas.microsoft.com/office/drawing/2014/main" id="{E7BF89A5-4A6E-4688-8DD5-7E873D4F3F6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37" name="Text Box 1">
          <a:extLst xmlns:a="http://schemas.openxmlformats.org/drawingml/2006/main">
            <a:ext uri="{FF2B5EF4-FFF2-40B4-BE49-F238E27FC236}">
              <a16:creationId xmlns:a16="http://schemas.microsoft.com/office/drawing/2014/main" id="{BA22A864-B3A9-4823-B8FC-035867F143F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38" name="Text Box 1">
          <a:extLst xmlns:a="http://schemas.openxmlformats.org/drawingml/2006/main">
            <a:ext uri="{FF2B5EF4-FFF2-40B4-BE49-F238E27FC236}">
              <a16:creationId xmlns:a16="http://schemas.microsoft.com/office/drawing/2014/main" id="{8E34E394-9A5D-45BD-A903-A90E3BFD689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39" name="Text Box 1">
          <a:extLst xmlns:a="http://schemas.openxmlformats.org/drawingml/2006/main">
            <a:ext uri="{FF2B5EF4-FFF2-40B4-BE49-F238E27FC236}">
              <a16:creationId xmlns:a16="http://schemas.microsoft.com/office/drawing/2014/main" id="{200B0F52-E28A-44BE-95DC-FCF8940CA1C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40" name="Text Box 1">
          <a:extLst xmlns:a="http://schemas.openxmlformats.org/drawingml/2006/main">
            <a:ext uri="{FF2B5EF4-FFF2-40B4-BE49-F238E27FC236}">
              <a16:creationId xmlns:a16="http://schemas.microsoft.com/office/drawing/2014/main" id="{46D95D5A-EC82-4A3E-A45D-58270DCD4C3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41" name="Text Box 1">
          <a:extLst xmlns:a="http://schemas.openxmlformats.org/drawingml/2006/main">
            <a:ext uri="{FF2B5EF4-FFF2-40B4-BE49-F238E27FC236}">
              <a16:creationId xmlns:a16="http://schemas.microsoft.com/office/drawing/2014/main" id="{0D1ADC03-6275-4204-B367-3D18BF523F5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42" name="Text Box 1">
          <a:extLst xmlns:a="http://schemas.openxmlformats.org/drawingml/2006/main">
            <a:ext uri="{FF2B5EF4-FFF2-40B4-BE49-F238E27FC236}">
              <a16:creationId xmlns:a16="http://schemas.microsoft.com/office/drawing/2014/main" id="{E7DE4010-A50F-4CF1-B534-3B88A038F9B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43" name="Text Box 1">
          <a:extLst xmlns:a="http://schemas.openxmlformats.org/drawingml/2006/main">
            <a:ext uri="{FF2B5EF4-FFF2-40B4-BE49-F238E27FC236}">
              <a16:creationId xmlns:a16="http://schemas.microsoft.com/office/drawing/2014/main" id="{035BE92F-2B0E-4C99-A952-89541F8DF66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44" name="Text Box 1">
          <a:extLst xmlns:a="http://schemas.openxmlformats.org/drawingml/2006/main">
            <a:ext uri="{FF2B5EF4-FFF2-40B4-BE49-F238E27FC236}">
              <a16:creationId xmlns:a16="http://schemas.microsoft.com/office/drawing/2014/main" id="{056C187D-964E-45D9-9170-8338D2806F5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45" name="Text Box 1">
          <a:extLst xmlns:a="http://schemas.openxmlformats.org/drawingml/2006/main">
            <a:ext uri="{FF2B5EF4-FFF2-40B4-BE49-F238E27FC236}">
              <a16:creationId xmlns:a16="http://schemas.microsoft.com/office/drawing/2014/main" id="{8CC02715-29F9-43CC-BDBF-8F110ED45D0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60" name="Text Box 1">
          <a:extLst xmlns:a="http://schemas.openxmlformats.org/drawingml/2006/main">
            <a:ext uri="{FF2B5EF4-FFF2-40B4-BE49-F238E27FC236}">
              <a16:creationId xmlns:a16="http://schemas.microsoft.com/office/drawing/2014/main" id="{20B91107-E186-4B9C-88D9-162B1FFF345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61" name="Text Box 1">
          <a:extLst xmlns:a="http://schemas.openxmlformats.org/drawingml/2006/main">
            <a:ext uri="{FF2B5EF4-FFF2-40B4-BE49-F238E27FC236}">
              <a16:creationId xmlns:a16="http://schemas.microsoft.com/office/drawing/2014/main" id="{E325F286-ED08-42B0-8A89-FB8DFE4B9DC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62" name="Text Box 1">
          <a:extLst xmlns:a="http://schemas.openxmlformats.org/drawingml/2006/main">
            <a:ext uri="{FF2B5EF4-FFF2-40B4-BE49-F238E27FC236}">
              <a16:creationId xmlns:a16="http://schemas.microsoft.com/office/drawing/2014/main" id="{EF73D00E-5652-4990-8CFD-F8EB3368B83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63" name="Text Box 1">
          <a:extLst xmlns:a="http://schemas.openxmlformats.org/drawingml/2006/main">
            <a:ext uri="{FF2B5EF4-FFF2-40B4-BE49-F238E27FC236}">
              <a16:creationId xmlns:a16="http://schemas.microsoft.com/office/drawing/2014/main" id="{DD62F66F-D649-4BAB-89C2-B52EBF23370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64" name="Text Box 1">
          <a:extLst xmlns:a="http://schemas.openxmlformats.org/drawingml/2006/main">
            <a:ext uri="{FF2B5EF4-FFF2-40B4-BE49-F238E27FC236}">
              <a16:creationId xmlns:a16="http://schemas.microsoft.com/office/drawing/2014/main" id="{63CB7DE1-3998-4B61-82DA-04E8D7C4848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65" name="Text Box 1">
          <a:extLst xmlns:a="http://schemas.openxmlformats.org/drawingml/2006/main">
            <a:ext uri="{FF2B5EF4-FFF2-40B4-BE49-F238E27FC236}">
              <a16:creationId xmlns:a16="http://schemas.microsoft.com/office/drawing/2014/main" id="{FEA15CDA-26AE-44F0-9881-728AF0064C4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66" name="Text Box 1">
          <a:extLst xmlns:a="http://schemas.openxmlformats.org/drawingml/2006/main">
            <a:ext uri="{FF2B5EF4-FFF2-40B4-BE49-F238E27FC236}">
              <a16:creationId xmlns:a16="http://schemas.microsoft.com/office/drawing/2014/main" id="{E6D38320-03B0-44EA-99AD-D156054A824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67" name="Text Box 1">
          <a:extLst xmlns:a="http://schemas.openxmlformats.org/drawingml/2006/main">
            <a:ext uri="{FF2B5EF4-FFF2-40B4-BE49-F238E27FC236}">
              <a16:creationId xmlns:a16="http://schemas.microsoft.com/office/drawing/2014/main" id="{EE9257E0-C5D1-4661-A251-9353D5178CB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68" name="Text Box 1">
          <a:extLst xmlns:a="http://schemas.openxmlformats.org/drawingml/2006/main">
            <a:ext uri="{FF2B5EF4-FFF2-40B4-BE49-F238E27FC236}">
              <a16:creationId xmlns:a16="http://schemas.microsoft.com/office/drawing/2014/main" id="{7D1DEFEB-C00D-4306-B7AF-60F52D359CE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69" name="Text Box 1">
          <a:extLst xmlns:a="http://schemas.openxmlformats.org/drawingml/2006/main">
            <a:ext uri="{FF2B5EF4-FFF2-40B4-BE49-F238E27FC236}">
              <a16:creationId xmlns:a16="http://schemas.microsoft.com/office/drawing/2014/main" id="{ED4C1310-7B1B-46D1-803B-E31BDD80581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70" name="Text Box 1">
          <a:extLst xmlns:a="http://schemas.openxmlformats.org/drawingml/2006/main">
            <a:ext uri="{FF2B5EF4-FFF2-40B4-BE49-F238E27FC236}">
              <a16:creationId xmlns:a16="http://schemas.microsoft.com/office/drawing/2014/main" id="{A24D3840-8C77-4CC7-A550-FC3C4A12423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71" name="Text Box 1">
          <a:extLst xmlns:a="http://schemas.openxmlformats.org/drawingml/2006/main">
            <a:ext uri="{FF2B5EF4-FFF2-40B4-BE49-F238E27FC236}">
              <a16:creationId xmlns:a16="http://schemas.microsoft.com/office/drawing/2014/main" id="{19CD2943-3022-4128-B232-A291A14A200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72" name="Text Box 1">
          <a:extLst xmlns:a="http://schemas.openxmlformats.org/drawingml/2006/main">
            <a:ext uri="{FF2B5EF4-FFF2-40B4-BE49-F238E27FC236}">
              <a16:creationId xmlns:a16="http://schemas.microsoft.com/office/drawing/2014/main" id="{F71ABBC4-5BBF-43B4-9B64-B429B4B7A06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73" name="Text Box 1">
          <a:extLst xmlns:a="http://schemas.openxmlformats.org/drawingml/2006/main">
            <a:ext uri="{FF2B5EF4-FFF2-40B4-BE49-F238E27FC236}">
              <a16:creationId xmlns:a16="http://schemas.microsoft.com/office/drawing/2014/main" id="{259B6553-5C7A-4D9D-997D-2CA77CAC3B5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74" name="Text Box 1">
          <a:extLst xmlns:a="http://schemas.openxmlformats.org/drawingml/2006/main">
            <a:ext uri="{FF2B5EF4-FFF2-40B4-BE49-F238E27FC236}">
              <a16:creationId xmlns:a16="http://schemas.microsoft.com/office/drawing/2014/main" id="{A52E6EDA-C674-42F0-9903-7DB7E8034AA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75" name="Text Box 1">
          <a:extLst xmlns:a="http://schemas.openxmlformats.org/drawingml/2006/main">
            <a:ext uri="{FF2B5EF4-FFF2-40B4-BE49-F238E27FC236}">
              <a16:creationId xmlns:a16="http://schemas.microsoft.com/office/drawing/2014/main" id="{EE56FB1D-1DC6-4FAD-9C6D-4E9EF1A2D6B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76" name="Text Box 1">
          <a:extLst xmlns:a="http://schemas.openxmlformats.org/drawingml/2006/main">
            <a:ext uri="{FF2B5EF4-FFF2-40B4-BE49-F238E27FC236}">
              <a16:creationId xmlns:a16="http://schemas.microsoft.com/office/drawing/2014/main" id="{0269C6B7-369C-43DA-9E46-2F251AD174D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77" name="Text Box 1">
          <a:extLst xmlns:a="http://schemas.openxmlformats.org/drawingml/2006/main">
            <a:ext uri="{FF2B5EF4-FFF2-40B4-BE49-F238E27FC236}">
              <a16:creationId xmlns:a16="http://schemas.microsoft.com/office/drawing/2014/main" id="{79CF3F1D-BE7F-49FF-8D4A-958B51BCE65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78" name="Text Box 1">
          <a:extLst xmlns:a="http://schemas.openxmlformats.org/drawingml/2006/main">
            <a:ext uri="{FF2B5EF4-FFF2-40B4-BE49-F238E27FC236}">
              <a16:creationId xmlns:a16="http://schemas.microsoft.com/office/drawing/2014/main" id="{19389DA7-E9C9-4278-96CE-D21E02823B2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79" name="Text Box 1">
          <a:extLst xmlns:a="http://schemas.openxmlformats.org/drawingml/2006/main">
            <a:ext uri="{FF2B5EF4-FFF2-40B4-BE49-F238E27FC236}">
              <a16:creationId xmlns:a16="http://schemas.microsoft.com/office/drawing/2014/main" id="{B39BFE2A-D72E-4F81-8395-4677B555B80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80" name="Text Box 1">
          <a:extLst xmlns:a="http://schemas.openxmlformats.org/drawingml/2006/main">
            <a:ext uri="{FF2B5EF4-FFF2-40B4-BE49-F238E27FC236}">
              <a16:creationId xmlns:a16="http://schemas.microsoft.com/office/drawing/2014/main" id="{9C9BECD8-AC77-41D1-AC6D-1458E098E92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81" name="Text Box 1">
          <a:extLst xmlns:a="http://schemas.openxmlformats.org/drawingml/2006/main">
            <a:ext uri="{FF2B5EF4-FFF2-40B4-BE49-F238E27FC236}">
              <a16:creationId xmlns:a16="http://schemas.microsoft.com/office/drawing/2014/main" id="{DF786EA1-74DD-4296-8D2F-3028E44296C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82" name="Text Box 1">
          <a:extLst xmlns:a="http://schemas.openxmlformats.org/drawingml/2006/main">
            <a:ext uri="{FF2B5EF4-FFF2-40B4-BE49-F238E27FC236}">
              <a16:creationId xmlns:a16="http://schemas.microsoft.com/office/drawing/2014/main" id="{E3B6C7B0-054D-4C18-9F29-BE7133C8073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83" name="Text Box 1">
          <a:extLst xmlns:a="http://schemas.openxmlformats.org/drawingml/2006/main">
            <a:ext uri="{FF2B5EF4-FFF2-40B4-BE49-F238E27FC236}">
              <a16:creationId xmlns:a16="http://schemas.microsoft.com/office/drawing/2014/main" id="{05AF12DB-26D1-4012-816C-85313B7AFEF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84" name="Text Box 1">
          <a:extLst xmlns:a="http://schemas.openxmlformats.org/drawingml/2006/main">
            <a:ext uri="{FF2B5EF4-FFF2-40B4-BE49-F238E27FC236}">
              <a16:creationId xmlns:a16="http://schemas.microsoft.com/office/drawing/2014/main" id="{EA1DF088-AEF6-4753-BD9D-9B25D95733E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85" name="Text Box 1">
          <a:extLst xmlns:a="http://schemas.openxmlformats.org/drawingml/2006/main">
            <a:ext uri="{FF2B5EF4-FFF2-40B4-BE49-F238E27FC236}">
              <a16:creationId xmlns:a16="http://schemas.microsoft.com/office/drawing/2014/main" id="{3C23B2BA-8751-4173-BE86-628883584D4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86" name="Text Box 1">
          <a:extLst xmlns:a="http://schemas.openxmlformats.org/drawingml/2006/main">
            <a:ext uri="{FF2B5EF4-FFF2-40B4-BE49-F238E27FC236}">
              <a16:creationId xmlns:a16="http://schemas.microsoft.com/office/drawing/2014/main" id="{4A9570F4-09DE-4377-A102-97C20E02143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87" name="Text Box 1">
          <a:extLst xmlns:a="http://schemas.openxmlformats.org/drawingml/2006/main">
            <a:ext uri="{FF2B5EF4-FFF2-40B4-BE49-F238E27FC236}">
              <a16:creationId xmlns:a16="http://schemas.microsoft.com/office/drawing/2014/main" id="{B1CD670C-A8AF-4E7A-A89F-9947B37DB0D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98" name="Text Box 1">
          <a:extLst xmlns:a="http://schemas.openxmlformats.org/drawingml/2006/main">
            <a:ext uri="{FF2B5EF4-FFF2-40B4-BE49-F238E27FC236}">
              <a16:creationId xmlns:a16="http://schemas.microsoft.com/office/drawing/2014/main" id="{66C5502B-92B7-4839-875E-E991D1AA5EC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99" name="Text Box 1">
          <a:extLst xmlns:a="http://schemas.openxmlformats.org/drawingml/2006/main">
            <a:ext uri="{FF2B5EF4-FFF2-40B4-BE49-F238E27FC236}">
              <a16:creationId xmlns:a16="http://schemas.microsoft.com/office/drawing/2014/main" id="{09F306DF-9824-411F-99DE-504EAAD0891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04" name="Text Box 1">
          <a:extLst xmlns:a="http://schemas.openxmlformats.org/drawingml/2006/main">
            <a:ext uri="{FF2B5EF4-FFF2-40B4-BE49-F238E27FC236}">
              <a16:creationId xmlns:a16="http://schemas.microsoft.com/office/drawing/2014/main" id="{E898B82E-D22A-4D63-B77A-99B128BDC04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05" name="Text Box 1">
          <a:extLst xmlns:a="http://schemas.openxmlformats.org/drawingml/2006/main">
            <a:ext uri="{FF2B5EF4-FFF2-40B4-BE49-F238E27FC236}">
              <a16:creationId xmlns:a16="http://schemas.microsoft.com/office/drawing/2014/main" id="{A5204011-3CE1-4394-87C7-18D0FC2D90B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06" name="Text Box 1">
          <a:extLst xmlns:a="http://schemas.openxmlformats.org/drawingml/2006/main">
            <a:ext uri="{FF2B5EF4-FFF2-40B4-BE49-F238E27FC236}">
              <a16:creationId xmlns:a16="http://schemas.microsoft.com/office/drawing/2014/main" id="{4CDE9D32-290A-4CFA-851F-BFF32A878F0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07" name="Text Box 1">
          <a:extLst xmlns:a="http://schemas.openxmlformats.org/drawingml/2006/main">
            <a:ext uri="{FF2B5EF4-FFF2-40B4-BE49-F238E27FC236}">
              <a16:creationId xmlns:a16="http://schemas.microsoft.com/office/drawing/2014/main" id="{8B621C75-45FA-42D6-901D-3F761013B35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08" name="Text Box 1">
          <a:extLst xmlns:a="http://schemas.openxmlformats.org/drawingml/2006/main">
            <a:ext uri="{FF2B5EF4-FFF2-40B4-BE49-F238E27FC236}">
              <a16:creationId xmlns:a16="http://schemas.microsoft.com/office/drawing/2014/main" id="{9DBDF46A-C107-4CFD-845D-F4B6F160FE0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09" name="Text Box 1">
          <a:extLst xmlns:a="http://schemas.openxmlformats.org/drawingml/2006/main">
            <a:ext uri="{FF2B5EF4-FFF2-40B4-BE49-F238E27FC236}">
              <a16:creationId xmlns:a16="http://schemas.microsoft.com/office/drawing/2014/main" id="{41035D74-4CA4-4849-B292-CD597879F84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10" name="Text Box 1">
          <a:extLst xmlns:a="http://schemas.openxmlformats.org/drawingml/2006/main">
            <a:ext uri="{FF2B5EF4-FFF2-40B4-BE49-F238E27FC236}">
              <a16:creationId xmlns:a16="http://schemas.microsoft.com/office/drawing/2014/main" id="{0C48D09F-C920-4048-9579-0F24A99A4EC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11" name="Text Box 1">
          <a:extLst xmlns:a="http://schemas.openxmlformats.org/drawingml/2006/main">
            <a:ext uri="{FF2B5EF4-FFF2-40B4-BE49-F238E27FC236}">
              <a16:creationId xmlns:a16="http://schemas.microsoft.com/office/drawing/2014/main" id="{C301189A-2B34-419A-9DFB-D29CDC8EE79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12" name="Text Box 1">
          <a:extLst xmlns:a="http://schemas.openxmlformats.org/drawingml/2006/main">
            <a:ext uri="{FF2B5EF4-FFF2-40B4-BE49-F238E27FC236}">
              <a16:creationId xmlns:a16="http://schemas.microsoft.com/office/drawing/2014/main" id="{A01A2A05-5969-476C-B5DD-59BA074ABB9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13" name="Text Box 1">
          <a:extLst xmlns:a="http://schemas.openxmlformats.org/drawingml/2006/main">
            <a:ext uri="{FF2B5EF4-FFF2-40B4-BE49-F238E27FC236}">
              <a16:creationId xmlns:a16="http://schemas.microsoft.com/office/drawing/2014/main" id="{CF3ED592-B61C-4097-AE4D-9646E76743C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14" name="Text Box 1">
          <a:extLst xmlns:a="http://schemas.openxmlformats.org/drawingml/2006/main">
            <a:ext uri="{FF2B5EF4-FFF2-40B4-BE49-F238E27FC236}">
              <a16:creationId xmlns:a16="http://schemas.microsoft.com/office/drawing/2014/main" id="{E408665A-00F1-4696-B231-E3A3C007705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15" name="Text Box 1">
          <a:extLst xmlns:a="http://schemas.openxmlformats.org/drawingml/2006/main">
            <a:ext uri="{FF2B5EF4-FFF2-40B4-BE49-F238E27FC236}">
              <a16:creationId xmlns:a16="http://schemas.microsoft.com/office/drawing/2014/main" id="{AA28F05D-773D-487B-96F3-27579FA7B36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16" name="Text Box 1">
          <a:extLst xmlns:a="http://schemas.openxmlformats.org/drawingml/2006/main">
            <a:ext uri="{FF2B5EF4-FFF2-40B4-BE49-F238E27FC236}">
              <a16:creationId xmlns:a16="http://schemas.microsoft.com/office/drawing/2014/main" id="{F68B5AE8-6E08-4AA6-B75D-E2EBF46BF02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17" name="Text Box 1">
          <a:extLst xmlns:a="http://schemas.openxmlformats.org/drawingml/2006/main">
            <a:ext uri="{FF2B5EF4-FFF2-40B4-BE49-F238E27FC236}">
              <a16:creationId xmlns:a16="http://schemas.microsoft.com/office/drawing/2014/main" id="{797677EC-947A-431D-B04D-3ABDDBC060F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18" name="Text Box 1">
          <a:extLst xmlns:a="http://schemas.openxmlformats.org/drawingml/2006/main">
            <a:ext uri="{FF2B5EF4-FFF2-40B4-BE49-F238E27FC236}">
              <a16:creationId xmlns:a16="http://schemas.microsoft.com/office/drawing/2014/main" id="{2D5FF160-3315-442B-8D10-6866F366EA6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19" name="Text Box 1">
          <a:extLst xmlns:a="http://schemas.openxmlformats.org/drawingml/2006/main">
            <a:ext uri="{FF2B5EF4-FFF2-40B4-BE49-F238E27FC236}">
              <a16:creationId xmlns:a16="http://schemas.microsoft.com/office/drawing/2014/main" id="{D5105E54-A8A6-4127-AF31-216CFC4ADDF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20" name="Text Box 1">
          <a:extLst xmlns:a="http://schemas.openxmlformats.org/drawingml/2006/main">
            <a:ext uri="{FF2B5EF4-FFF2-40B4-BE49-F238E27FC236}">
              <a16:creationId xmlns:a16="http://schemas.microsoft.com/office/drawing/2014/main" id="{B400E0F6-E3A3-4F2D-843A-993B445D63E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21" name="Text Box 1">
          <a:extLst xmlns:a="http://schemas.openxmlformats.org/drawingml/2006/main">
            <a:ext uri="{FF2B5EF4-FFF2-40B4-BE49-F238E27FC236}">
              <a16:creationId xmlns:a16="http://schemas.microsoft.com/office/drawing/2014/main" id="{2B6FD139-A8A1-4FDE-B7D4-57C4837BC27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22" name="Text Box 1">
          <a:extLst xmlns:a="http://schemas.openxmlformats.org/drawingml/2006/main">
            <a:ext uri="{FF2B5EF4-FFF2-40B4-BE49-F238E27FC236}">
              <a16:creationId xmlns:a16="http://schemas.microsoft.com/office/drawing/2014/main" id="{C12F1F3C-1325-4E18-951E-0918117D875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23" name="Text Box 1">
          <a:extLst xmlns:a="http://schemas.openxmlformats.org/drawingml/2006/main">
            <a:ext uri="{FF2B5EF4-FFF2-40B4-BE49-F238E27FC236}">
              <a16:creationId xmlns:a16="http://schemas.microsoft.com/office/drawing/2014/main" id="{6E5695D4-0223-47AB-9B1A-80C027C75E4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24" name="Text Box 1">
          <a:extLst xmlns:a="http://schemas.openxmlformats.org/drawingml/2006/main">
            <a:ext uri="{FF2B5EF4-FFF2-40B4-BE49-F238E27FC236}">
              <a16:creationId xmlns:a16="http://schemas.microsoft.com/office/drawing/2014/main" id="{512A569B-E0A0-4E08-BAFE-857804610B1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25" name="Text Box 1">
          <a:extLst xmlns:a="http://schemas.openxmlformats.org/drawingml/2006/main">
            <a:ext uri="{FF2B5EF4-FFF2-40B4-BE49-F238E27FC236}">
              <a16:creationId xmlns:a16="http://schemas.microsoft.com/office/drawing/2014/main" id="{F86BC111-DE0A-4529-83C9-5A07DB0EE9C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26" name="Text Box 1">
          <a:extLst xmlns:a="http://schemas.openxmlformats.org/drawingml/2006/main">
            <a:ext uri="{FF2B5EF4-FFF2-40B4-BE49-F238E27FC236}">
              <a16:creationId xmlns:a16="http://schemas.microsoft.com/office/drawing/2014/main" id="{40454083-BA13-4CDB-8273-8B7248AF5DB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27" name="Text Box 1">
          <a:extLst xmlns:a="http://schemas.openxmlformats.org/drawingml/2006/main">
            <a:ext uri="{FF2B5EF4-FFF2-40B4-BE49-F238E27FC236}">
              <a16:creationId xmlns:a16="http://schemas.microsoft.com/office/drawing/2014/main" id="{C5F4FF53-D2DC-48B8-8143-FD89785345A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28" name="Text Box 1">
          <a:extLst xmlns:a="http://schemas.openxmlformats.org/drawingml/2006/main">
            <a:ext uri="{FF2B5EF4-FFF2-40B4-BE49-F238E27FC236}">
              <a16:creationId xmlns:a16="http://schemas.microsoft.com/office/drawing/2014/main" id="{3D6611BD-2EB4-42E1-853D-2CAC7B54E88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29" name="Text Box 1">
          <a:extLst xmlns:a="http://schemas.openxmlformats.org/drawingml/2006/main">
            <a:ext uri="{FF2B5EF4-FFF2-40B4-BE49-F238E27FC236}">
              <a16:creationId xmlns:a16="http://schemas.microsoft.com/office/drawing/2014/main" id="{D9F79246-A4DB-4B96-99DF-30FA51EBB4E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30" name="Text Box 1">
          <a:extLst xmlns:a="http://schemas.openxmlformats.org/drawingml/2006/main">
            <a:ext uri="{FF2B5EF4-FFF2-40B4-BE49-F238E27FC236}">
              <a16:creationId xmlns:a16="http://schemas.microsoft.com/office/drawing/2014/main" id="{4D6D6D02-F071-4B09-8F79-9C9B53D349D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31" name="Text Box 1">
          <a:extLst xmlns:a="http://schemas.openxmlformats.org/drawingml/2006/main">
            <a:ext uri="{FF2B5EF4-FFF2-40B4-BE49-F238E27FC236}">
              <a16:creationId xmlns:a16="http://schemas.microsoft.com/office/drawing/2014/main" id="{EB08AD74-383C-4E02-86B9-E419DB702B4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32" name="Text Box 1">
          <a:extLst xmlns:a="http://schemas.openxmlformats.org/drawingml/2006/main">
            <a:ext uri="{FF2B5EF4-FFF2-40B4-BE49-F238E27FC236}">
              <a16:creationId xmlns:a16="http://schemas.microsoft.com/office/drawing/2014/main" id="{26218442-6D86-44D3-91DF-91A50A8139E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33" name="Text Box 1">
          <a:extLst xmlns:a="http://schemas.openxmlformats.org/drawingml/2006/main">
            <a:ext uri="{FF2B5EF4-FFF2-40B4-BE49-F238E27FC236}">
              <a16:creationId xmlns:a16="http://schemas.microsoft.com/office/drawing/2014/main" id="{B47D65C4-9B3A-4083-8152-12BE8B8E910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34" name="Text Box 1">
          <a:extLst xmlns:a="http://schemas.openxmlformats.org/drawingml/2006/main">
            <a:ext uri="{FF2B5EF4-FFF2-40B4-BE49-F238E27FC236}">
              <a16:creationId xmlns:a16="http://schemas.microsoft.com/office/drawing/2014/main" id="{7DC1FE4E-13D2-443D-9CCE-FDCC9C6AF46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35" name="Text Box 1">
          <a:extLst xmlns:a="http://schemas.openxmlformats.org/drawingml/2006/main">
            <a:ext uri="{FF2B5EF4-FFF2-40B4-BE49-F238E27FC236}">
              <a16:creationId xmlns:a16="http://schemas.microsoft.com/office/drawing/2014/main" id="{E2AF4918-95BA-4CD9-B40F-D000E7F92A5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36" name="Text Box 1">
          <a:extLst xmlns:a="http://schemas.openxmlformats.org/drawingml/2006/main">
            <a:ext uri="{FF2B5EF4-FFF2-40B4-BE49-F238E27FC236}">
              <a16:creationId xmlns:a16="http://schemas.microsoft.com/office/drawing/2014/main" id="{500D6381-4CA4-427D-B809-C69530E7B4C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37" name="Text Box 1">
          <a:extLst xmlns:a="http://schemas.openxmlformats.org/drawingml/2006/main">
            <a:ext uri="{FF2B5EF4-FFF2-40B4-BE49-F238E27FC236}">
              <a16:creationId xmlns:a16="http://schemas.microsoft.com/office/drawing/2014/main" id="{E3FD984B-0DA0-46FD-9578-6B7FD9BC671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38" name="Text Box 1">
          <a:extLst xmlns:a="http://schemas.openxmlformats.org/drawingml/2006/main">
            <a:ext uri="{FF2B5EF4-FFF2-40B4-BE49-F238E27FC236}">
              <a16:creationId xmlns:a16="http://schemas.microsoft.com/office/drawing/2014/main" id="{C17BAB5C-239C-4054-B49E-C48F5362F5F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39" name="Text Box 1">
          <a:extLst xmlns:a="http://schemas.openxmlformats.org/drawingml/2006/main">
            <a:ext uri="{FF2B5EF4-FFF2-40B4-BE49-F238E27FC236}">
              <a16:creationId xmlns:a16="http://schemas.microsoft.com/office/drawing/2014/main" id="{3A715421-B26D-4F31-A8C7-8A24BBAFE26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40" name="Text Box 1">
          <a:extLst xmlns:a="http://schemas.openxmlformats.org/drawingml/2006/main">
            <a:ext uri="{FF2B5EF4-FFF2-40B4-BE49-F238E27FC236}">
              <a16:creationId xmlns:a16="http://schemas.microsoft.com/office/drawing/2014/main" id="{6AD8BA6E-4828-4B10-8C25-69A110B6FE6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41" name="Text Box 1">
          <a:extLst xmlns:a="http://schemas.openxmlformats.org/drawingml/2006/main">
            <a:ext uri="{FF2B5EF4-FFF2-40B4-BE49-F238E27FC236}">
              <a16:creationId xmlns:a16="http://schemas.microsoft.com/office/drawing/2014/main" id="{77D581C6-6EEA-4F34-A30B-BCB28D8E4EF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42" name="Text Box 1">
          <a:extLst xmlns:a="http://schemas.openxmlformats.org/drawingml/2006/main">
            <a:ext uri="{FF2B5EF4-FFF2-40B4-BE49-F238E27FC236}">
              <a16:creationId xmlns:a16="http://schemas.microsoft.com/office/drawing/2014/main" id="{E8C15272-581A-434B-8CEE-8CB9A66F6DD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43" name="Text Box 1">
          <a:extLst xmlns:a="http://schemas.openxmlformats.org/drawingml/2006/main">
            <a:ext uri="{FF2B5EF4-FFF2-40B4-BE49-F238E27FC236}">
              <a16:creationId xmlns:a16="http://schemas.microsoft.com/office/drawing/2014/main" id="{570CD204-A52B-4EF6-8945-738F8F25A70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44" name="Text Box 1">
          <a:extLst xmlns:a="http://schemas.openxmlformats.org/drawingml/2006/main">
            <a:ext uri="{FF2B5EF4-FFF2-40B4-BE49-F238E27FC236}">
              <a16:creationId xmlns:a16="http://schemas.microsoft.com/office/drawing/2014/main" id="{9F49D51F-95E6-4D5C-99F2-32A1ECD9685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45" name="Text Box 1">
          <a:extLst xmlns:a="http://schemas.openxmlformats.org/drawingml/2006/main">
            <a:ext uri="{FF2B5EF4-FFF2-40B4-BE49-F238E27FC236}">
              <a16:creationId xmlns:a16="http://schemas.microsoft.com/office/drawing/2014/main" id="{9B3E1F01-CBDC-4A5D-A2B7-4816F28F226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46" name="Text Box 1">
          <a:extLst xmlns:a="http://schemas.openxmlformats.org/drawingml/2006/main">
            <a:ext uri="{FF2B5EF4-FFF2-40B4-BE49-F238E27FC236}">
              <a16:creationId xmlns:a16="http://schemas.microsoft.com/office/drawing/2014/main" id="{090CF8EA-EB4F-4332-9BBD-254C9FE2FFB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47" name="Text Box 1">
          <a:extLst xmlns:a="http://schemas.openxmlformats.org/drawingml/2006/main">
            <a:ext uri="{FF2B5EF4-FFF2-40B4-BE49-F238E27FC236}">
              <a16:creationId xmlns:a16="http://schemas.microsoft.com/office/drawing/2014/main" id="{76BA67F9-67E5-4F32-90BA-3D172392374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48" name="Text Box 1">
          <a:extLst xmlns:a="http://schemas.openxmlformats.org/drawingml/2006/main">
            <a:ext uri="{FF2B5EF4-FFF2-40B4-BE49-F238E27FC236}">
              <a16:creationId xmlns:a16="http://schemas.microsoft.com/office/drawing/2014/main" id="{FBFB965E-6823-4480-8108-B29EC6CBF1E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49" name="Text Box 1">
          <a:extLst xmlns:a="http://schemas.openxmlformats.org/drawingml/2006/main">
            <a:ext uri="{FF2B5EF4-FFF2-40B4-BE49-F238E27FC236}">
              <a16:creationId xmlns:a16="http://schemas.microsoft.com/office/drawing/2014/main" id="{D1A8E4C2-0E5B-4DDD-A605-CFC59F48817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50" name="Text Box 1">
          <a:extLst xmlns:a="http://schemas.openxmlformats.org/drawingml/2006/main">
            <a:ext uri="{FF2B5EF4-FFF2-40B4-BE49-F238E27FC236}">
              <a16:creationId xmlns:a16="http://schemas.microsoft.com/office/drawing/2014/main" id="{BCB8AAD1-4D38-45CB-BC0D-E45333AF0AB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51" name="Text Box 1">
          <a:extLst xmlns:a="http://schemas.openxmlformats.org/drawingml/2006/main">
            <a:ext uri="{FF2B5EF4-FFF2-40B4-BE49-F238E27FC236}">
              <a16:creationId xmlns:a16="http://schemas.microsoft.com/office/drawing/2014/main" id="{7054E646-9684-4E44-B016-828D722CBB5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52" name="Text Box 1">
          <a:extLst xmlns:a="http://schemas.openxmlformats.org/drawingml/2006/main">
            <a:ext uri="{FF2B5EF4-FFF2-40B4-BE49-F238E27FC236}">
              <a16:creationId xmlns:a16="http://schemas.microsoft.com/office/drawing/2014/main" id="{384688F8-400E-4718-83FD-3261E663938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53" name="Text Box 1">
          <a:extLst xmlns:a="http://schemas.openxmlformats.org/drawingml/2006/main">
            <a:ext uri="{FF2B5EF4-FFF2-40B4-BE49-F238E27FC236}">
              <a16:creationId xmlns:a16="http://schemas.microsoft.com/office/drawing/2014/main" id="{6EE97F3A-9EBE-4729-B99B-18BB0E81704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54" name="Text Box 1">
          <a:extLst xmlns:a="http://schemas.openxmlformats.org/drawingml/2006/main">
            <a:ext uri="{FF2B5EF4-FFF2-40B4-BE49-F238E27FC236}">
              <a16:creationId xmlns:a16="http://schemas.microsoft.com/office/drawing/2014/main" id="{D15C7297-915B-4902-ACC1-183056F9000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55" name="Text Box 1">
          <a:extLst xmlns:a="http://schemas.openxmlformats.org/drawingml/2006/main">
            <a:ext uri="{FF2B5EF4-FFF2-40B4-BE49-F238E27FC236}">
              <a16:creationId xmlns:a16="http://schemas.microsoft.com/office/drawing/2014/main" id="{27BA522F-1745-4C60-A4FA-C8946F6A8C0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56" name="Text Box 1">
          <a:extLst xmlns:a="http://schemas.openxmlformats.org/drawingml/2006/main">
            <a:ext uri="{FF2B5EF4-FFF2-40B4-BE49-F238E27FC236}">
              <a16:creationId xmlns:a16="http://schemas.microsoft.com/office/drawing/2014/main" id="{7127E42D-0AEE-4830-8975-3E9EBEE0572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57" name="Text Box 1">
          <a:extLst xmlns:a="http://schemas.openxmlformats.org/drawingml/2006/main">
            <a:ext uri="{FF2B5EF4-FFF2-40B4-BE49-F238E27FC236}">
              <a16:creationId xmlns:a16="http://schemas.microsoft.com/office/drawing/2014/main" id="{DF96B39F-3C87-44F0-9462-0483673BBA7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58" name="Text Box 1">
          <a:extLst xmlns:a="http://schemas.openxmlformats.org/drawingml/2006/main">
            <a:ext uri="{FF2B5EF4-FFF2-40B4-BE49-F238E27FC236}">
              <a16:creationId xmlns:a16="http://schemas.microsoft.com/office/drawing/2014/main" id="{ABC36C41-F23B-4317-BCF6-278859D012C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59" name="Text Box 1">
          <a:extLst xmlns:a="http://schemas.openxmlformats.org/drawingml/2006/main">
            <a:ext uri="{FF2B5EF4-FFF2-40B4-BE49-F238E27FC236}">
              <a16:creationId xmlns:a16="http://schemas.microsoft.com/office/drawing/2014/main" id="{95C618DE-D5B3-4E04-A0C1-92FA0AA4EAD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60" name="Text Box 1">
          <a:extLst xmlns:a="http://schemas.openxmlformats.org/drawingml/2006/main">
            <a:ext uri="{FF2B5EF4-FFF2-40B4-BE49-F238E27FC236}">
              <a16:creationId xmlns:a16="http://schemas.microsoft.com/office/drawing/2014/main" id="{5A60E17C-EEC6-43C3-B204-596A64DE7CA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61" name="Text Box 1">
          <a:extLst xmlns:a="http://schemas.openxmlformats.org/drawingml/2006/main">
            <a:ext uri="{FF2B5EF4-FFF2-40B4-BE49-F238E27FC236}">
              <a16:creationId xmlns:a16="http://schemas.microsoft.com/office/drawing/2014/main" id="{A87106CA-222B-4B41-B611-B754C95B0AE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62" name="Text Box 1">
          <a:extLst xmlns:a="http://schemas.openxmlformats.org/drawingml/2006/main">
            <a:ext uri="{FF2B5EF4-FFF2-40B4-BE49-F238E27FC236}">
              <a16:creationId xmlns:a16="http://schemas.microsoft.com/office/drawing/2014/main" id="{C9157F69-9558-4031-896C-3FC4A221D3C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63" name="Text Box 1">
          <a:extLst xmlns:a="http://schemas.openxmlformats.org/drawingml/2006/main">
            <a:ext uri="{FF2B5EF4-FFF2-40B4-BE49-F238E27FC236}">
              <a16:creationId xmlns:a16="http://schemas.microsoft.com/office/drawing/2014/main" id="{A5D2A9C1-CCD9-4036-855F-8B74ED5D091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64" name="Text Box 1">
          <a:extLst xmlns:a="http://schemas.openxmlformats.org/drawingml/2006/main">
            <a:ext uri="{FF2B5EF4-FFF2-40B4-BE49-F238E27FC236}">
              <a16:creationId xmlns:a16="http://schemas.microsoft.com/office/drawing/2014/main" id="{7AC61FB2-9F0C-41BA-8178-444317C8F29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65" name="Text Box 1">
          <a:extLst xmlns:a="http://schemas.openxmlformats.org/drawingml/2006/main">
            <a:ext uri="{FF2B5EF4-FFF2-40B4-BE49-F238E27FC236}">
              <a16:creationId xmlns:a16="http://schemas.microsoft.com/office/drawing/2014/main" id="{7826B596-F869-4B2D-B1B2-05FCDF8DDC5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66" name="Text Box 1">
          <a:extLst xmlns:a="http://schemas.openxmlformats.org/drawingml/2006/main">
            <a:ext uri="{FF2B5EF4-FFF2-40B4-BE49-F238E27FC236}">
              <a16:creationId xmlns:a16="http://schemas.microsoft.com/office/drawing/2014/main" id="{EBAFA848-D4BE-4C1F-892D-79665EEAB87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67" name="Text Box 1">
          <a:extLst xmlns:a="http://schemas.openxmlformats.org/drawingml/2006/main">
            <a:ext uri="{FF2B5EF4-FFF2-40B4-BE49-F238E27FC236}">
              <a16:creationId xmlns:a16="http://schemas.microsoft.com/office/drawing/2014/main" id="{A572CC8D-607D-48DD-BD27-D665B2A7233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68" name="Text Box 1">
          <a:extLst xmlns:a="http://schemas.openxmlformats.org/drawingml/2006/main">
            <a:ext uri="{FF2B5EF4-FFF2-40B4-BE49-F238E27FC236}">
              <a16:creationId xmlns:a16="http://schemas.microsoft.com/office/drawing/2014/main" id="{01F63406-40D8-441E-8BFF-38276BA0E6C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69" name="Text Box 1">
          <a:extLst xmlns:a="http://schemas.openxmlformats.org/drawingml/2006/main">
            <a:ext uri="{FF2B5EF4-FFF2-40B4-BE49-F238E27FC236}">
              <a16:creationId xmlns:a16="http://schemas.microsoft.com/office/drawing/2014/main" id="{028AB9DE-EAAB-47A5-B4A0-EB41BFC007F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70" name="Text Box 1">
          <a:extLst xmlns:a="http://schemas.openxmlformats.org/drawingml/2006/main">
            <a:ext uri="{FF2B5EF4-FFF2-40B4-BE49-F238E27FC236}">
              <a16:creationId xmlns:a16="http://schemas.microsoft.com/office/drawing/2014/main" id="{4012C9AC-7B70-44BB-842D-6D5305FB650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71" name="Text Box 1">
          <a:extLst xmlns:a="http://schemas.openxmlformats.org/drawingml/2006/main">
            <a:ext uri="{FF2B5EF4-FFF2-40B4-BE49-F238E27FC236}">
              <a16:creationId xmlns:a16="http://schemas.microsoft.com/office/drawing/2014/main" id="{BAEB7CF4-A8F3-44CE-BB2C-61944F2FE94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72" name="Text Box 1">
          <a:extLst xmlns:a="http://schemas.openxmlformats.org/drawingml/2006/main">
            <a:ext uri="{FF2B5EF4-FFF2-40B4-BE49-F238E27FC236}">
              <a16:creationId xmlns:a16="http://schemas.microsoft.com/office/drawing/2014/main" id="{2EB7DFFC-0C68-4A7A-A0BB-41C18B6DBDE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73" name="Text Box 1">
          <a:extLst xmlns:a="http://schemas.openxmlformats.org/drawingml/2006/main">
            <a:ext uri="{FF2B5EF4-FFF2-40B4-BE49-F238E27FC236}">
              <a16:creationId xmlns:a16="http://schemas.microsoft.com/office/drawing/2014/main" id="{122C5788-C53A-4BD7-ABB3-6B9862B21A4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74" name="Text Box 1">
          <a:extLst xmlns:a="http://schemas.openxmlformats.org/drawingml/2006/main">
            <a:ext uri="{FF2B5EF4-FFF2-40B4-BE49-F238E27FC236}">
              <a16:creationId xmlns:a16="http://schemas.microsoft.com/office/drawing/2014/main" id="{EEA917D3-7851-4B4A-A5B3-4C372B12304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75" name="Text Box 1">
          <a:extLst xmlns:a="http://schemas.openxmlformats.org/drawingml/2006/main">
            <a:ext uri="{FF2B5EF4-FFF2-40B4-BE49-F238E27FC236}">
              <a16:creationId xmlns:a16="http://schemas.microsoft.com/office/drawing/2014/main" id="{3EC9F2C9-A160-45B5-838F-59C31DEE662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76" name="Text Box 1">
          <a:extLst xmlns:a="http://schemas.openxmlformats.org/drawingml/2006/main">
            <a:ext uri="{FF2B5EF4-FFF2-40B4-BE49-F238E27FC236}">
              <a16:creationId xmlns:a16="http://schemas.microsoft.com/office/drawing/2014/main" id="{F4A6692A-5336-438E-9324-50BBEF19BAB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77" name="Text Box 1">
          <a:extLst xmlns:a="http://schemas.openxmlformats.org/drawingml/2006/main">
            <a:ext uri="{FF2B5EF4-FFF2-40B4-BE49-F238E27FC236}">
              <a16:creationId xmlns:a16="http://schemas.microsoft.com/office/drawing/2014/main" id="{060E24B2-0EFE-4E2B-9DBF-5A6AF2576DE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78" name="Text Box 1">
          <a:extLst xmlns:a="http://schemas.openxmlformats.org/drawingml/2006/main">
            <a:ext uri="{FF2B5EF4-FFF2-40B4-BE49-F238E27FC236}">
              <a16:creationId xmlns:a16="http://schemas.microsoft.com/office/drawing/2014/main" id="{59E6C033-7879-492A-8D8A-8162DBBE514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79" name="Text Box 1">
          <a:extLst xmlns:a="http://schemas.openxmlformats.org/drawingml/2006/main">
            <a:ext uri="{FF2B5EF4-FFF2-40B4-BE49-F238E27FC236}">
              <a16:creationId xmlns:a16="http://schemas.microsoft.com/office/drawing/2014/main" id="{7D80E4F6-9B51-4ADC-819C-48AF746AE39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80" name="Text Box 1">
          <a:extLst xmlns:a="http://schemas.openxmlformats.org/drawingml/2006/main">
            <a:ext uri="{FF2B5EF4-FFF2-40B4-BE49-F238E27FC236}">
              <a16:creationId xmlns:a16="http://schemas.microsoft.com/office/drawing/2014/main" id="{0352F9B0-9F1B-4D71-8CA0-4F938145E37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81" name="Text Box 1">
          <a:extLst xmlns:a="http://schemas.openxmlformats.org/drawingml/2006/main">
            <a:ext uri="{FF2B5EF4-FFF2-40B4-BE49-F238E27FC236}">
              <a16:creationId xmlns:a16="http://schemas.microsoft.com/office/drawing/2014/main" id="{91F2F0E0-9780-4E3B-A2FF-90B087DD582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82" name="Text Box 1">
          <a:extLst xmlns:a="http://schemas.openxmlformats.org/drawingml/2006/main">
            <a:ext uri="{FF2B5EF4-FFF2-40B4-BE49-F238E27FC236}">
              <a16:creationId xmlns:a16="http://schemas.microsoft.com/office/drawing/2014/main" id="{DA756781-8A6A-45BF-94B1-2E763DD0398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83" name="Text Box 1">
          <a:extLst xmlns:a="http://schemas.openxmlformats.org/drawingml/2006/main">
            <a:ext uri="{FF2B5EF4-FFF2-40B4-BE49-F238E27FC236}">
              <a16:creationId xmlns:a16="http://schemas.microsoft.com/office/drawing/2014/main" id="{745AC417-1E82-4D2D-B632-26C678C9547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84" name="Text Box 1">
          <a:extLst xmlns:a="http://schemas.openxmlformats.org/drawingml/2006/main">
            <a:ext uri="{FF2B5EF4-FFF2-40B4-BE49-F238E27FC236}">
              <a16:creationId xmlns:a16="http://schemas.microsoft.com/office/drawing/2014/main" id="{E0FABC20-8AB7-4F38-9176-A8574075186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85" name="Text Box 1">
          <a:extLst xmlns:a="http://schemas.openxmlformats.org/drawingml/2006/main">
            <a:ext uri="{FF2B5EF4-FFF2-40B4-BE49-F238E27FC236}">
              <a16:creationId xmlns:a16="http://schemas.microsoft.com/office/drawing/2014/main" id="{4F2FFC54-3E05-4C92-B659-8C41759902E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86" name="Text Box 1">
          <a:extLst xmlns:a="http://schemas.openxmlformats.org/drawingml/2006/main">
            <a:ext uri="{FF2B5EF4-FFF2-40B4-BE49-F238E27FC236}">
              <a16:creationId xmlns:a16="http://schemas.microsoft.com/office/drawing/2014/main" id="{0240FFA0-854A-44B6-84F0-11C6EAA1AF5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87" name="Text Box 1">
          <a:extLst xmlns:a="http://schemas.openxmlformats.org/drawingml/2006/main">
            <a:ext uri="{FF2B5EF4-FFF2-40B4-BE49-F238E27FC236}">
              <a16:creationId xmlns:a16="http://schemas.microsoft.com/office/drawing/2014/main" id="{256D317B-EDBD-4632-88A8-48045649EDA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88" name="Text Box 1">
          <a:extLst xmlns:a="http://schemas.openxmlformats.org/drawingml/2006/main">
            <a:ext uri="{FF2B5EF4-FFF2-40B4-BE49-F238E27FC236}">
              <a16:creationId xmlns:a16="http://schemas.microsoft.com/office/drawing/2014/main" id="{363CF122-3596-4D11-AFB0-7551BB0B730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89" name="Text Box 1">
          <a:extLst xmlns:a="http://schemas.openxmlformats.org/drawingml/2006/main">
            <a:ext uri="{FF2B5EF4-FFF2-40B4-BE49-F238E27FC236}">
              <a16:creationId xmlns:a16="http://schemas.microsoft.com/office/drawing/2014/main" id="{C18D0EB3-2062-433B-8B78-7DEE148C12B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90" name="Text Box 1">
          <a:extLst xmlns:a="http://schemas.openxmlformats.org/drawingml/2006/main">
            <a:ext uri="{FF2B5EF4-FFF2-40B4-BE49-F238E27FC236}">
              <a16:creationId xmlns:a16="http://schemas.microsoft.com/office/drawing/2014/main" id="{F2AD2695-A305-4DE7-A073-ADE34CB474C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91" name="Text Box 1">
          <a:extLst xmlns:a="http://schemas.openxmlformats.org/drawingml/2006/main">
            <a:ext uri="{FF2B5EF4-FFF2-40B4-BE49-F238E27FC236}">
              <a16:creationId xmlns:a16="http://schemas.microsoft.com/office/drawing/2014/main" id="{6EBB399D-D58D-4882-8A93-40384EE1550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92" name="Text Box 1">
          <a:extLst xmlns:a="http://schemas.openxmlformats.org/drawingml/2006/main">
            <a:ext uri="{FF2B5EF4-FFF2-40B4-BE49-F238E27FC236}">
              <a16:creationId xmlns:a16="http://schemas.microsoft.com/office/drawing/2014/main" id="{F369CF7F-399C-41B7-98B9-F0DEEEF6E9B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93" name="Text Box 1">
          <a:extLst xmlns:a="http://schemas.openxmlformats.org/drawingml/2006/main">
            <a:ext uri="{FF2B5EF4-FFF2-40B4-BE49-F238E27FC236}">
              <a16:creationId xmlns:a16="http://schemas.microsoft.com/office/drawing/2014/main" id="{A0F26306-0B2A-43F3-9799-EA52ADAC0BD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94" name="Text Box 1">
          <a:extLst xmlns:a="http://schemas.openxmlformats.org/drawingml/2006/main">
            <a:ext uri="{FF2B5EF4-FFF2-40B4-BE49-F238E27FC236}">
              <a16:creationId xmlns:a16="http://schemas.microsoft.com/office/drawing/2014/main" id="{10A6A9E6-D2C3-45A5-9DDE-ECC41836752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95" name="Text Box 1">
          <a:extLst xmlns:a="http://schemas.openxmlformats.org/drawingml/2006/main">
            <a:ext uri="{FF2B5EF4-FFF2-40B4-BE49-F238E27FC236}">
              <a16:creationId xmlns:a16="http://schemas.microsoft.com/office/drawing/2014/main" id="{64C703A3-6499-445C-B4D0-47B775B6648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96" name="Text Box 1">
          <a:extLst xmlns:a="http://schemas.openxmlformats.org/drawingml/2006/main">
            <a:ext uri="{FF2B5EF4-FFF2-40B4-BE49-F238E27FC236}">
              <a16:creationId xmlns:a16="http://schemas.microsoft.com/office/drawing/2014/main" id="{BA0D518F-79D1-4B4D-B226-8BBDB9467AB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97" name="Text Box 1">
          <a:extLst xmlns:a="http://schemas.openxmlformats.org/drawingml/2006/main">
            <a:ext uri="{FF2B5EF4-FFF2-40B4-BE49-F238E27FC236}">
              <a16:creationId xmlns:a16="http://schemas.microsoft.com/office/drawing/2014/main" id="{2A0BCDCD-9B56-4837-9294-4913791B53E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98" name="Text Box 1">
          <a:extLst xmlns:a="http://schemas.openxmlformats.org/drawingml/2006/main">
            <a:ext uri="{FF2B5EF4-FFF2-40B4-BE49-F238E27FC236}">
              <a16:creationId xmlns:a16="http://schemas.microsoft.com/office/drawing/2014/main" id="{2B5DCF22-0622-4D77-8DFF-285CD01F057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99" name="Text Box 1">
          <a:extLst xmlns:a="http://schemas.openxmlformats.org/drawingml/2006/main">
            <a:ext uri="{FF2B5EF4-FFF2-40B4-BE49-F238E27FC236}">
              <a16:creationId xmlns:a16="http://schemas.microsoft.com/office/drawing/2014/main" id="{0799C1D2-5A1D-48D2-B80B-3AFD73CB40F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00" name="Text Box 1">
          <a:extLst xmlns:a="http://schemas.openxmlformats.org/drawingml/2006/main">
            <a:ext uri="{FF2B5EF4-FFF2-40B4-BE49-F238E27FC236}">
              <a16:creationId xmlns:a16="http://schemas.microsoft.com/office/drawing/2014/main" id="{EE0FEBC5-A5F3-4A1E-B1C6-EF5EC9C6195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01" name="Text Box 1">
          <a:extLst xmlns:a="http://schemas.openxmlformats.org/drawingml/2006/main">
            <a:ext uri="{FF2B5EF4-FFF2-40B4-BE49-F238E27FC236}">
              <a16:creationId xmlns:a16="http://schemas.microsoft.com/office/drawing/2014/main" id="{E270332F-0666-432A-8A7C-71B7748D721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02" name="Text Box 1">
          <a:extLst xmlns:a="http://schemas.openxmlformats.org/drawingml/2006/main">
            <a:ext uri="{FF2B5EF4-FFF2-40B4-BE49-F238E27FC236}">
              <a16:creationId xmlns:a16="http://schemas.microsoft.com/office/drawing/2014/main" id="{1EAE79F1-F770-4A8F-83EB-8428590F4FE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03" name="Text Box 1">
          <a:extLst xmlns:a="http://schemas.openxmlformats.org/drawingml/2006/main">
            <a:ext uri="{FF2B5EF4-FFF2-40B4-BE49-F238E27FC236}">
              <a16:creationId xmlns:a16="http://schemas.microsoft.com/office/drawing/2014/main" id="{107DE67D-24E9-4CF9-A340-DECA3F256B7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04" name="Text Box 1">
          <a:extLst xmlns:a="http://schemas.openxmlformats.org/drawingml/2006/main">
            <a:ext uri="{FF2B5EF4-FFF2-40B4-BE49-F238E27FC236}">
              <a16:creationId xmlns:a16="http://schemas.microsoft.com/office/drawing/2014/main" id="{DF5EAE24-EFBD-45B9-B2FB-827B1418080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05" name="Text Box 1">
          <a:extLst xmlns:a="http://schemas.openxmlformats.org/drawingml/2006/main">
            <a:ext uri="{FF2B5EF4-FFF2-40B4-BE49-F238E27FC236}">
              <a16:creationId xmlns:a16="http://schemas.microsoft.com/office/drawing/2014/main" id="{681B1A5D-5315-433C-BEA0-8AEF14C10F2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06" name="Text Box 1">
          <a:extLst xmlns:a="http://schemas.openxmlformats.org/drawingml/2006/main">
            <a:ext uri="{FF2B5EF4-FFF2-40B4-BE49-F238E27FC236}">
              <a16:creationId xmlns:a16="http://schemas.microsoft.com/office/drawing/2014/main" id="{DF478AD4-8584-4E39-A609-B0F9858F86B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07" name="Text Box 1">
          <a:extLst xmlns:a="http://schemas.openxmlformats.org/drawingml/2006/main">
            <a:ext uri="{FF2B5EF4-FFF2-40B4-BE49-F238E27FC236}">
              <a16:creationId xmlns:a16="http://schemas.microsoft.com/office/drawing/2014/main" id="{FD586C18-3A5D-4F3C-AB28-D45C4006C96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08" name="Text Box 1">
          <a:extLst xmlns:a="http://schemas.openxmlformats.org/drawingml/2006/main">
            <a:ext uri="{FF2B5EF4-FFF2-40B4-BE49-F238E27FC236}">
              <a16:creationId xmlns:a16="http://schemas.microsoft.com/office/drawing/2014/main" id="{BE1E9A8F-2208-4F35-9AB5-A25BC89070C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09" name="Text Box 1">
          <a:extLst xmlns:a="http://schemas.openxmlformats.org/drawingml/2006/main">
            <a:ext uri="{FF2B5EF4-FFF2-40B4-BE49-F238E27FC236}">
              <a16:creationId xmlns:a16="http://schemas.microsoft.com/office/drawing/2014/main" id="{98A2C6D8-7DEE-4784-BE3E-5F359DCFB09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10" name="Text Box 1">
          <a:extLst xmlns:a="http://schemas.openxmlformats.org/drawingml/2006/main">
            <a:ext uri="{FF2B5EF4-FFF2-40B4-BE49-F238E27FC236}">
              <a16:creationId xmlns:a16="http://schemas.microsoft.com/office/drawing/2014/main" id="{2F27DA8A-5B0E-4550-9DA4-CF898D4685A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11" name="Text Box 1">
          <a:extLst xmlns:a="http://schemas.openxmlformats.org/drawingml/2006/main">
            <a:ext uri="{FF2B5EF4-FFF2-40B4-BE49-F238E27FC236}">
              <a16:creationId xmlns:a16="http://schemas.microsoft.com/office/drawing/2014/main" id="{8BC4BC55-663F-4228-9285-60D976637B3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12" name="Text Box 1">
          <a:extLst xmlns:a="http://schemas.openxmlformats.org/drawingml/2006/main">
            <a:ext uri="{FF2B5EF4-FFF2-40B4-BE49-F238E27FC236}">
              <a16:creationId xmlns:a16="http://schemas.microsoft.com/office/drawing/2014/main" id="{5341180B-9779-404B-ADB8-4F686428FA6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13" name="Text Box 1">
          <a:extLst xmlns:a="http://schemas.openxmlformats.org/drawingml/2006/main">
            <a:ext uri="{FF2B5EF4-FFF2-40B4-BE49-F238E27FC236}">
              <a16:creationId xmlns:a16="http://schemas.microsoft.com/office/drawing/2014/main" id="{21A4B833-0581-4B98-AB71-66D31218FF9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14" name="Text Box 1">
          <a:extLst xmlns:a="http://schemas.openxmlformats.org/drawingml/2006/main">
            <a:ext uri="{FF2B5EF4-FFF2-40B4-BE49-F238E27FC236}">
              <a16:creationId xmlns:a16="http://schemas.microsoft.com/office/drawing/2014/main" id="{B8D9673A-B191-46BC-B46A-D2A7579B524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15" name="Text Box 1">
          <a:extLst xmlns:a="http://schemas.openxmlformats.org/drawingml/2006/main">
            <a:ext uri="{FF2B5EF4-FFF2-40B4-BE49-F238E27FC236}">
              <a16:creationId xmlns:a16="http://schemas.microsoft.com/office/drawing/2014/main" id="{8DE21C0D-2425-4E28-88D9-39B59D33805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16" name="Text Box 1">
          <a:extLst xmlns:a="http://schemas.openxmlformats.org/drawingml/2006/main">
            <a:ext uri="{FF2B5EF4-FFF2-40B4-BE49-F238E27FC236}">
              <a16:creationId xmlns:a16="http://schemas.microsoft.com/office/drawing/2014/main" id="{BF21FC0E-AB67-49D1-914E-F22AF80E81B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17" name="Text Box 1">
          <a:extLst xmlns:a="http://schemas.openxmlformats.org/drawingml/2006/main">
            <a:ext uri="{FF2B5EF4-FFF2-40B4-BE49-F238E27FC236}">
              <a16:creationId xmlns:a16="http://schemas.microsoft.com/office/drawing/2014/main" id="{29AC707D-0F98-4487-AB10-D70DE1287EC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18" name="Text Box 1">
          <a:extLst xmlns:a="http://schemas.openxmlformats.org/drawingml/2006/main">
            <a:ext uri="{FF2B5EF4-FFF2-40B4-BE49-F238E27FC236}">
              <a16:creationId xmlns:a16="http://schemas.microsoft.com/office/drawing/2014/main" id="{19749BB1-1199-4D70-9779-795F7FB3B86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19" name="Text Box 1">
          <a:extLst xmlns:a="http://schemas.openxmlformats.org/drawingml/2006/main">
            <a:ext uri="{FF2B5EF4-FFF2-40B4-BE49-F238E27FC236}">
              <a16:creationId xmlns:a16="http://schemas.microsoft.com/office/drawing/2014/main" id="{EDA6EA57-99B7-426E-93C0-3DEEB1E215D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24" name="Text Box 1">
          <a:extLst xmlns:a="http://schemas.openxmlformats.org/drawingml/2006/main">
            <a:ext uri="{FF2B5EF4-FFF2-40B4-BE49-F238E27FC236}">
              <a16:creationId xmlns:a16="http://schemas.microsoft.com/office/drawing/2014/main" id="{B24D45C8-4080-482E-824C-EFC1D63CDD1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25" name="Text Box 1">
          <a:extLst xmlns:a="http://schemas.openxmlformats.org/drawingml/2006/main">
            <a:ext uri="{FF2B5EF4-FFF2-40B4-BE49-F238E27FC236}">
              <a16:creationId xmlns:a16="http://schemas.microsoft.com/office/drawing/2014/main" id="{C6A3FC23-1754-49C7-9BB5-004C8160702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26" name="Text Box 1">
          <a:extLst xmlns:a="http://schemas.openxmlformats.org/drawingml/2006/main">
            <a:ext uri="{FF2B5EF4-FFF2-40B4-BE49-F238E27FC236}">
              <a16:creationId xmlns:a16="http://schemas.microsoft.com/office/drawing/2014/main" id="{24A9BB9D-A468-48B6-9ADA-1C3FDDFE85F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27" name="Text Box 1">
          <a:extLst xmlns:a="http://schemas.openxmlformats.org/drawingml/2006/main">
            <a:ext uri="{FF2B5EF4-FFF2-40B4-BE49-F238E27FC236}">
              <a16:creationId xmlns:a16="http://schemas.microsoft.com/office/drawing/2014/main" id="{822747C7-96D4-4F0A-9D42-00BF3B43530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28" name="Text Box 1">
          <a:extLst xmlns:a="http://schemas.openxmlformats.org/drawingml/2006/main">
            <a:ext uri="{FF2B5EF4-FFF2-40B4-BE49-F238E27FC236}">
              <a16:creationId xmlns:a16="http://schemas.microsoft.com/office/drawing/2014/main" id="{E21C6F56-616B-4612-BF04-58876D09A0A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29" name="Text Box 1">
          <a:extLst xmlns:a="http://schemas.openxmlformats.org/drawingml/2006/main">
            <a:ext uri="{FF2B5EF4-FFF2-40B4-BE49-F238E27FC236}">
              <a16:creationId xmlns:a16="http://schemas.microsoft.com/office/drawing/2014/main" id="{2F10543D-F46F-42AA-8A81-AAAB5C55A53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30" name="Text Box 1">
          <a:extLst xmlns:a="http://schemas.openxmlformats.org/drawingml/2006/main">
            <a:ext uri="{FF2B5EF4-FFF2-40B4-BE49-F238E27FC236}">
              <a16:creationId xmlns:a16="http://schemas.microsoft.com/office/drawing/2014/main" id="{E2DB5761-0B9C-4A6D-92F4-DE5C108DDCB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31" name="Text Box 1">
          <a:extLst xmlns:a="http://schemas.openxmlformats.org/drawingml/2006/main">
            <a:ext uri="{FF2B5EF4-FFF2-40B4-BE49-F238E27FC236}">
              <a16:creationId xmlns:a16="http://schemas.microsoft.com/office/drawing/2014/main" id="{B172EA7D-4FCE-4E7F-ADE3-EF839C9BEFE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32" name="Text Box 1">
          <a:extLst xmlns:a="http://schemas.openxmlformats.org/drawingml/2006/main">
            <a:ext uri="{FF2B5EF4-FFF2-40B4-BE49-F238E27FC236}">
              <a16:creationId xmlns:a16="http://schemas.microsoft.com/office/drawing/2014/main" id="{EE8A3CF0-3228-47B2-AB1C-CA61B0DA356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33" name="Text Box 1">
          <a:extLst xmlns:a="http://schemas.openxmlformats.org/drawingml/2006/main">
            <a:ext uri="{FF2B5EF4-FFF2-40B4-BE49-F238E27FC236}">
              <a16:creationId xmlns:a16="http://schemas.microsoft.com/office/drawing/2014/main" id="{2E46C12C-D2C7-4086-8FF8-9A1F5928554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34" name="Text Box 1">
          <a:extLst xmlns:a="http://schemas.openxmlformats.org/drawingml/2006/main">
            <a:ext uri="{FF2B5EF4-FFF2-40B4-BE49-F238E27FC236}">
              <a16:creationId xmlns:a16="http://schemas.microsoft.com/office/drawing/2014/main" id="{F1B45124-6742-4DDC-87D3-9C8BEF6DEF2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35" name="Text Box 1">
          <a:extLst xmlns:a="http://schemas.openxmlformats.org/drawingml/2006/main">
            <a:ext uri="{FF2B5EF4-FFF2-40B4-BE49-F238E27FC236}">
              <a16:creationId xmlns:a16="http://schemas.microsoft.com/office/drawing/2014/main" id="{A9774C11-4197-4462-A07C-E72F78B6252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36" name="Text Box 1">
          <a:extLst xmlns:a="http://schemas.openxmlformats.org/drawingml/2006/main">
            <a:ext uri="{FF2B5EF4-FFF2-40B4-BE49-F238E27FC236}">
              <a16:creationId xmlns:a16="http://schemas.microsoft.com/office/drawing/2014/main" id="{BAD8511B-A07F-4914-89E0-5B723B5EE88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37" name="Text Box 1">
          <a:extLst xmlns:a="http://schemas.openxmlformats.org/drawingml/2006/main">
            <a:ext uri="{FF2B5EF4-FFF2-40B4-BE49-F238E27FC236}">
              <a16:creationId xmlns:a16="http://schemas.microsoft.com/office/drawing/2014/main" id="{630396DF-BA02-4B7E-B4F6-711B2AB0257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38" name="Text Box 1">
          <a:extLst xmlns:a="http://schemas.openxmlformats.org/drawingml/2006/main">
            <a:ext uri="{FF2B5EF4-FFF2-40B4-BE49-F238E27FC236}">
              <a16:creationId xmlns:a16="http://schemas.microsoft.com/office/drawing/2014/main" id="{B13B34E3-5436-4AE3-B69B-47944DC1DD9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39" name="Text Box 1">
          <a:extLst xmlns:a="http://schemas.openxmlformats.org/drawingml/2006/main">
            <a:ext uri="{FF2B5EF4-FFF2-40B4-BE49-F238E27FC236}">
              <a16:creationId xmlns:a16="http://schemas.microsoft.com/office/drawing/2014/main" id="{F24B57A8-1488-4DAE-8513-5413CC7DCFA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40" name="Text Box 1">
          <a:extLst xmlns:a="http://schemas.openxmlformats.org/drawingml/2006/main">
            <a:ext uri="{FF2B5EF4-FFF2-40B4-BE49-F238E27FC236}">
              <a16:creationId xmlns:a16="http://schemas.microsoft.com/office/drawing/2014/main" id="{DDC0C0A0-FA61-4DCF-867A-50F4FA9F30E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41" name="Text Box 1">
          <a:extLst xmlns:a="http://schemas.openxmlformats.org/drawingml/2006/main">
            <a:ext uri="{FF2B5EF4-FFF2-40B4-BE49-F238E27FC236}">
              <a16:creationId xmlns:a16="http://schemas.microsoft.com/office/drawing/2014/main" id="{D92F95AC-ACC3-406C-9AC5-C4DB179A2DC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42" name="Text Box 1">
          <a:extLst xmlns:a="http://schemas.openxmlformats.org/drawingml/2006/main">
            <a:ext uri="{FF2B5EF4-FFF2-40B4-BE49-F238E27FC236}">
              <a16:creationId xmlns:a16="http://schemas.microsoft.com/office/drawing/2014/main" id="{4B20426D-D948-4548-8C4C-C85314A4F6E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43" name="Text Box 1">
          <a:extLst xmlns:a="http://schemas.openxmlformats.org/drawingml/2006/main">
            <a:ext uri="{FF2B5EF4-FFF2-40B4-BE49-F238E27FC236}">
              <a16:creationId xmlns:a16="http://schemas.microsoft.com/office/drawing/2014/main" id="{AE8D821C-5F35-4BFC-9BEF-536D1767CDF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44" name="Text Box 1">
          <a:extLst xmlns:a="http://schemas.openxmlformats.org/drawingml/2006/main">
            <a:ext uri="{FF2B5EF4-FFF2-40B4-BE49-F238E27FC236}">
              <a16:creationId xmlns:a16="http://schemas.microsoft.com/office/drawing/2014/main" id="{79D84777-E827-4018-B94B-289677A1AA3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45" name="Text Box 1">
          <a:extLst xmlns:a="http://schemas.openxmlformats.org/drawingml/2006/main">
            <a:ext uri="{FF2B5EF4-FFF2-40B4-BE49-F238E27FC236}">
              <a16:creationId xmlns:a16="http://schemas.microsoft.com/office/drawing/2014/main" id="{C10883B2-3FF7-41BD-841B-10502E21A6B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46" name="Text Box 1">
          <a:extLst xmlns:a="http://schemas.openxmlformats.org/drawingml/2006/main">
            <a:ext uri="{FF2B5EF4-FFF2-40B4-BE49-F238E27FC236}">
              <a16:creationId xmlns:a16="http://schemas.microsoft.com/office/drawing/2014/main" id="{2236A892-193F-4241-A99C-887799165F3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47" name="Text Box 1">
          <a:extLst xmlns:a="http://schemas.openxmlformats.org/drawingml/2006/main">
            <a:ext uri="{FF2B5EF4-FFF2-40B4-BE49-F238E27FC236}">
              <a16:creationId xmlns:a16="http://schemas.microsoft.com/office/drawing/2014/main" id="{92E1E01D-A0EA-47EB-A8AB-0DF4D4B6699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48" name="Text Box 1">
          <a:extLst xmlns:a="http://schemas.openxmlformats.org/drawingml/2006/main">
            <a:ext uri="{FF2B5EF4-FFF2-40B4-BE49-F238E27FC236}">
              <a16:creationId xmlns:a16="http://schemas.microsoft.com/office/drawing/2014/main" id="{36A442C0-966F-4756-89F9-90605F05635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49" name="Text Box 1">
          <a:extLst xmlns:a="http://schemas.openxmlformats.org/drawingml/2006/main">
            <a:ext uri="{FF2B5EF4-FFF2-40B4-BE49-F238E27FC236}">
              <a16:creationId xmlns:a16="http://schemas.microsoft.com/office/drawing/2014/main" id="{6BC19A5F-23FD-4451-8577-4D91A4F541E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50" name="Text Box 1">
          <a:extLst xmlns:a="http://schemas.openxmlformats.org/drawingml/2006/main">
            <a:ext uri="{FF2B5EF4-FFF2-40B4-BE49-F238E27FC236}">
              <a16:creationId xmlns:a16="http://schemas.microsoft.com/office/drawing/2014/main" id="{E2A8D0CB-E169-4843-89FD-4599DF696A1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51" name="Text Box 1">
          <a:extLst xmlns:a="http://schemas.openxmlformats.org/drawingml/2006/main">
            <a:ext uri="{FF2B5EF4-FFF2-40B4-BE49-F238E27FC236}">
              <a16:creationId xmlns:a16="http://schemas.microsoft.com/office/drawing/2014/main" id="{F0366361-456C-4093-9840-0797EADB875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52" name="Text Box 1">
          <a:extLst xmlns:a="http://schemas.openxmlformats.org/drawingml/2006/main">
            <a:ext uri="{FF2B5EF4-FFF2-40B4-BE49-F238E27FC236}">
              <a16:creationId xmlns:a16="http://schemas.microsoft.com/office/drawing/2014/main" id="{1FC1784A-1457-4A2F-81B8-D5A4B2E9905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53" name="Text Box 1">
          <a:extLst xmlns:a="http://schemas.openxmlformats.org/drawingml/2006/main">
            <a:ext uri="{FF2B5EF4-FFF2-40B4-BE49-F238E27FC236}">
              <a16:creationId xmlns:a16="http://schemas.microsoft.com/office/drawing/2014/main" id="{145BAA25-ACC6-4B02-8ACD-3ED9C2AB6A6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54" name="Text Box 1">
          <a:extLst xmlns:a="http://schemas.openxmlformats.org/drawingml/2006/main">
            <a:ext uri="{FF2B5EF4-FFF2-40B4-BE49-F238E27FC236}">
              <a16:creationId xmlns:a16="http://schemas.microsoft.com/office/drawing/2014/main" id="{85E9FD30-792D-4ADE-8146-6749C96DE92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55" name="Text Box 1">
          <a:extLst xmlns:a="http://schemas.openxmlformats.org/drawingml/2006/main">
            <a:ext uri="{FF2B5EF4-FFF2-40B4-BE49-F238E27FC236}">
              <a16:creationId xmlns:a16="http://schemas.microsoft.com/office/drawing/2014/main" id="{103394C5-9BD6-43C2-913D-2DF25DF5D35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56" name="Text Box 1">
          <a:extLst xmlns:a="http://schemas.openxmlformats.org/drawingml/2006/main">
            <a:ext uri="{FF2B5EF4-FFF2-40B4-BE49-F238E27FC236}">
              <a16:creationId xmlns:a16="http://schemas.microsoft.com/office/drawing/2014/main" id="{3B32F8E0-D954-4126-9EAF-5EC96BD5388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57" name="Text Box 1">
          <a:extLst xmlns:a="http://schemas.openxmlformats.org/drawingml/2006/main">
            <a:ext uri="{FF2B5EF4-FFF2-40B4-BE49-F238E27FC236}">
              <a16:creationId xmlns:a16="http://schemas.microsoft.com/office/drawing/2014/main" id="{A3D3F9CD-C438-44D7-ADF1-18E5B13C828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58" name="Text Box 1">
          <a:extLst xmlns:a="http://schemas.openxmlformats.org/drawingml/2006/main">
            <a:ext uri="{FF2B5EF4-FFF2-40B4-BE49-F238E27FC236}">
              <a16:creationId xmlns:a16="http://schemas.microsoft.com/office/drawing/2014/main" id="{16A5D9AE-6006-45A8-83E0-BEA170ECD8C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59" name="Text Box 1">
          <a:extLst xmlns:a="http://schemas.openxmlformats.org/drawingml/2006/main">
            <a:ext uri="{FF2B5EF4-FFF2-40B4-BE49-F238E27FC236}">
              <a16:creationId xmlns:a16="http://schemas.microsoft.com/office/drawing/2014/main" id="{2F3313EC-9498-4A60-B672-12CA6B0AAD0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60" name="Text Box 1">
          <a:extLst xmlns:a="http://schemas.openxmlformats.org/drawingml/2006/main">
            <a:ext uri="{FF2B5EF4-FFF2-40B4-BE49-F238E27FC236}">
              <a16:creationId xmlns:a16="http://schemas.microsoft.com/office/drawing/2014/main" id="{A468F361-C8A8-4D76-AB6B-4D6E023EA19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61" name="Text Box 1">
          <a:extLst xmlns:a="http://schemas.openxmlformats.org/drawingml/2006/main">
            <a:ext uri="{FF2B5EF4-FFF2-40B4-BE49-F238E27FC236}">
              <a16:creationId xmlns:a16="http://schemas.microsoft.com/office/drawing/2014/main" id="{B730A204-F12D-4CB1-BDA4-F6A15FC1574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62" name="Text Box 1">
          <a:extLst xmlns:a="http://schemas.openxmlformats.org/drawingml/2006/main">
            <a:ext uri="{FF2B5EF4-FFF2-40B4-BE49-F238E27FC236}">
              <a16:creationId xmlns:a16="http://schemas.microsoft.com/office/drawing/2014/main" id="{FB9EBA8A-7544-4E93-B3E1-0F95805A5B3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63" name="Text Box 1">
          <a:extLst xmlns:a="http://schemas.openxmlformats.org/drawingml/2006/main">
            <a:ext uri="{FF2B5EF4-FFF2-40B4-BE49-F238E27FC236}">
              <a16:creationId xmlns:a16="http://schemas.microsoft.com/office/drawing/2014/main" id="{07C2655C-F635-4686-8F69-FD516535878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64" name="Text Box 1">
          <a:extLst xmlns:a="http://schemas.openxmlformats.org/drawingml/2006/main">
            <a:ext uri="{FF2B5EF4-FFF2-40B4-BE49-F238E27FC236}">
              <a16:creationId xmlns:a16="http://schemas.microsoft.com/office/drawing/2014/main" id="{6299857C-1F45-474E-8766-D15E5D32C0F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65" name="Text Box 1">
          <a:extLst xmlns:a="http://schemas.openxmlformats.org/drawingml/2006/main">
            <a:ext uri="{FF2B5EF4-FFF2-40B4-BE49-F238E27FC236}">
              <a16:creationId xmlns:a16="http://schemas.microsoft.com/office/drawing/2014/main" id="{5B28CEBC-2AE7-40C5-A212-0023538E4C7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66" name="Text Box 1">
          <a:extLst xmlns:a="http://schemas.openxmlformats.org/drawingml/2006/main">
            <a:ext uri="{FF2B5EF4-FFF2-40B4-BE49-F238E27FC236}">
              <a16:creationId xmlns:a16="http://schemas.microsoft.com/office/drawing/2014/main" id="{F683173A-D335-45B1-B852-20E54B55D38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67" name="Text Box 1">
          <a:extLst xmlns:a="http://schemas.openxmlformats.org/drawingml/2006/main">
            <a:ext uri="{FF2B5EF4-FFF2-40B4-BE49-F238E27FC236}">
              <a16:creationId xmlns:a16="http://schemas.microsoft.com/office/drawing/2014/main" id="{10AC1614-CF0E-4526-8DC8-449BA309B33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68" name="Text Box 1">
          <a:extLst xmlns:a="http://schemas.openxmlformats.org/drawingml/2006/main">
            <a:ext uri="{FF2B5EF4-FFF2-40B4-BE49-F238E27FC236}">
              <a16:creationId xmlns:a16="http://schemas.microsoft.com/office/drawing/2014/main" id="{996B35AF-548F-4B5E-8964-F6BC93687CB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69" name="Text Box 1">
          <a:extLst xmlns:a="http://schemas.openxmlformats.org/drawingml/2006/main">
            <a:ext uri="{FF2B5EF4-FFF2-40B4-BE49-F238E27FC236}">
              <a16:creationId xmlns:a16="http://schemas.microsoft.com/office/drawing/2014/main" id="{FF684378-9883-411B-B6BB-E9EBC303A63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70" name="Text Box 1">
          <a:extLst xmlns:a="http://schemas.openxmlformats.org/drawingml/2006/main">
            <a:ext uri="{FF2B5EF4-FFF2-40B4-BE49-F238E27FC236}">
              <a16:creationId xmlns:a16="http://schemas.microsoft.com/office/drawing/2014/main" id="{6E2BD137-54AA-4052-9D6B-93F6AE0B2AF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71" name="Text Box 1">
          <a:extLst xmlns:a="http://schemas.openxmlformats.org/drawingml/2006/main">
            <a:ext uri="{FF2B5EF4-FFF2-40B4-BE49-F238E27FC236}">
              <a16:creationId xmlns:a16="http://schemas.microsoft.com/office/drawing/2014/main" id="{127D2E14-E697-4130-8317-42F313A850D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72" name="Text Box 1">
          <a:extLst xmlns:a="http://schemas.openxmlformats.org/drawingml/2006/main">
            <a:ext uri="{FF2B5EF4-FFF2-40B4-BE49-F238E27FC236}">
              <a16:creationId xmlns:a16="http://schemas.microsoft.com/office/drawing/2014/main" id="{7C332A10-97F1-450E-BE66-FB90D91BD3E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73" name="Text Box 1">
          <a:extLst xmlns:a="http://schemas.openxmlformats.org/drawingml/2006/main">
            <a:ext uri="{FF2B5EF4-FFF2-40B4-BE49-F238E27FC236}">
              <a16:creationId xmlns:a16="http://schemas.microsoft.com/office/drawing/2014/main" id="{0D83A834-8451-4EDD-A9FE-F270CA30296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74" name="Text Box 1">
          <a:extLst xmlns:a="http://schemas.openxmlformats.org/drawingml/2006/main">
            <a:ext uri="{FF2B5EF4-FFF2-40B4-BE49-F238E27FC236}">
              <a16:creationId xmlns:a16="http://schemas.microsoft.com/office/drawing/2014/main" id="{D627B303-8EBC-4EAA-BBD5-D06232B7A84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75" name="Text Box 1">
          <a:extLst xmlns:a="http://schemas.openxmlformats.org/drawingml/2006/main">
            <a:ext uri="{FF2B5EF4-FFF2-40B4-BE49-F238E27FC236}">
              <a16:creationId xmlns:a16="http://schemas.microsoft.com/office/drawing/2014/main" id="{511DA156-E50F-416A-805A-A2B6230D0B4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76" name="Text Box 1">
          <a:extLst xmlns:a="http://schemas.openxmlformats.org/drawingml/2006/main">
            <a:ext uri="{FF2B5EF4-FFF2-40B4-BE49-F238E27FC236}">
              <a16:creationId xmlns:a16="http://schemas.microsoft.com/office/drawing/2014/main" id="{3100818C-06A1-4901-9B9F-004F40C7151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77" name="Text Box 1">
          <a:extLst xmlns:a="http://schemas.openxmlformats.org/drawingml/2006/main">
            <a:ext uri="{FF2B5EF4-FFF2-40B4-BE49-F238E27FC236}">
              <a16:creationId xmlns:a16="http://schemas.microsoft.com/office/drawing/2014/main" id="{E96E95C3-6FB3-4CB3-B321-FBAEA2F0589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78" name="Text Box 1">
          <a:extLst xmlns:a="http://schemas.openxmlformats.org/drawingml/2006/main">
            <a:ext uri="{FF2B5EF4-FFF2-40B4-BE49-F238E27FC236}">
              <a16:creationId xmlns:a16="http://schemas.microsoft.com/office/drawing/2014/main" id="{80FAD1F7-5D30-40BD-A836-D1A5090F516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79" name="Text Box 1">
          <a:extLst xmlns:a="http://schemas.openxmlformats.org/drawingml/2006/main">
            <a:ext uri="{FF2B5EF4-FFF2-40B4-BE49-F238E27FC236}">
              <a16:creationId xmlns:a16="http://schemas.microsoft.com/office/drawing/2014/main" id="{B24E8522-F4B0-4C80-AA42-ED53C8EAA52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80" name="Text Box 1">
          <a:extLst xmlns:a="http://schemas.openxmlformats.org/drawingml/2006/main">
            <a:ext uri="{FF2B5EF4-FFF2-40B4-BE49-F238E27FC236}">
              <a16:creationId xmlns:a16="http://schemas.microsoft.com/office/drawing/2014/main" id="{58B4EE15-CA32-4A36-97B2-2CB5A46B977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81" name="Text Box 1">
          <a:extLst xmlns:a="http://schemas.openxmlformats.org/drawingml/2006/main">
            <a:ext uri="{FF2B5EF4-FFF2-40B4-BE49-F238E27FC236}">
              <a16:creationId xmlns:a16="http://schemas.microsoft.com/office/drawing/2014/main" id="{C724236C-D3BC-4394-8C31-6CD057A18B6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82" name="Text Box 1">
          <a:extLst xmlns:a="http://schemas.openxmlformats.org/drawingml/2006/main">
            <a:ext uri="{FF2B5EF4-FFF2-40B4-BE49-F238E27FC236}">
              <a16:creationId xmlns:a16="http://schemas.microsoft.com/office/drawing/2014/main" id="{FE7718D0-F714-4470-9BED-FB0B412A5AD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83" name="Text Box 1">
          <a:extLst xmlns:a="http://schemas.openxmlformats.org/drawingml/2006/main">
            <a:ext uri="{FF2B5EF4-FFF2-40B4-BE49-F238E27FC236}">
              <a16:creationId xmlns:a16="http://schemas.microsoft.com/office/drawing/2014/main" id="{81CCF066-0C33-415B-9B82-D2551E93B3D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84" name="Text Box 1">
          <a:extLst xmlns:a="http://schemas.openxmlformats.org/drawingml/2006/main">
            <a:ext uri="{FF2B5EF4-FFF2-40B4-BE49-F238E27FC236}">
              <a16:creationId xmlns:a16="http://schemas.microsoft.com/office/drawing/2014/main" id="{AC9FC607-1A17-485B-9009-96EAA5656C5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85" name="Text Box 1">
          <a:extLst xmlns:a="http://schemas.openxmlformats.org/drawingml/2006/main">
            <a:ext uri="{FF2B5EF4-FFF2-40B4-BE49-F238E27FC236}">
              <a16:creationId xmlns:a16="http://schemas.microsoft.com/office/drawing/2014/main" id="{6A00DE75-FDD6-4E14-A21F-9C6948FA16D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86" name="Text Box 1">
          <a:extLst xmlns:a="http://schemas.openxmlformats.org/drawingml/2006/main">
            <a:ext uri="{FF2B5EF4-FFF2-40B4-BE49-F238E27FC236}">
              <a16:creationId xmlns:a16="http://schemas.microsoft.com/office/drawing/2014/main" id="{6AA8CB48-7F49-406F-88EE-68B7C8C4257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87" name="Text Box 1">
          <a:extLst xmlns:a="http://schemas.openxmlformats.org/drawingml/2006/main">
            <a:ext uri="{FF2B5EF4-FFF2-40B4-BE49-F238E27FC236}">
              <a16:creationId xmlns:a16="http://schemas.microsoft.com/office/drawing/2014/main" id="{818CF609-2829-4494-8065-1F6432BCCB6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88" name="Text Box 1">
          <a:extLst xmlns:a="http://schemas.openxmlformats.org/drawingml/2006/main">
            <a:ext uri="{FF2B5EF4-FFF2-40B4-BE49-F238E27FC236}">
              <a16:creationId xmlns:a16="http://schemas.microsoft.com/office/drawing/2014/main" id="{A5FB3E00-28FE-4B59-BC84-418A52DCA31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89" name="Text Box 1">
          <a:extLst xmlns:a="http://schemas.openxmlformats.org/drawingml/2006/main">
            <a:ext uri="{FF2B5EF4-FFF2-40B4-BE49-F238E27FC236}">
              <a16:creationId xmlns:a16="http://schemas.microsoft.com/office/drawing/2014/main" id="{B2EE851D-9C5D-436C-8A9E-88CDF3C1A9D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90" name="Text Box 1">
          <a:extLst xmlns:a="http://schemas.openxmlformats.org/drawingml/2006/main">
            <a:ext uri="{FF2B5EF4-FFF2-40B4-BE49-F238E27FC236}">
              <a16:creationId xmlns:a16="http://schemas.microsoft.com/office/drawing/2014/main" id="{FD546B77-DEA2-4436-A030-537BC175E69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91" name="Text Box 1">
          <a:extLst xmlns:a="http://schemas.openxmlformats.org/drawingml/2006/main">
            <a:ext uri="{FF2B5EF4-FFF2-40B4-BE49-F238E27FC236}">
              <a16:creationId xmlns:a16="http://schemas.microsoft.com/office/drawing/2014/main" id="{C2B9B5C0-F4B9-4E34-A5D9-75D8F324D86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92" name="Text Box 1">
          <a:extLst xmlns:a="http://schemas.openxmlformats.org/drawingml/2006/main">
            <a:ext uri="{FF2B5EF4-FFF2-40B4-BE49-F238E27FC236}">
              <a16:creationId xmlns:a16="http://schemas.microsoft.com/office/drawing/2014/main" id="{962C6DD6-DE21-41CA-8649-FF097F26265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93" name="Text Box 1">
          <a:extLst xmlns:a="http://schemas.openxmlformats.org/drawingml/2006/main">
            <a:ext uri="{FF2B5EF4-FFF2-40B4-BE49-F238E27FC236}">
              <a16:creationId xmlns:a16="http://schemas.microsoft.com/office/drawing/2014/main" id="{16BEFCF7-704F-424D-988C-0F4157266DD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94" name="Text Box 1">
          <a:extLst xmlns:a="http://schemas.openxmlformats.org/drawingml/2006/main">
            <a:ext uri="{FF2B5EF4-FFF2-40B4-BE49-F238E27FC236}">
              <a16:creationId xmlns:a16="http://schemas.microsoft.com/office/drawing/2014/main" id="{1B59B9A6-B821-443E-BD5B-CE48191F91D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95" name="Text Box 1">
          <a:extLst xmlns:a="http://schemas.openxmlformats.org/drawingml/2006/main">
            <a:ext uri="{FF2B5EF4-FFF2-40B4-BE49-F238E27FC236}">
              <a16:creationId xmlns:a16="http://schemas.microsoft.com/office/drawing/2014/main" id="{F51B24BD-6C18-486C-8555-624266842C7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96" name="Text Box 1">
          <a:extLst xmlns:a="http://schemas.openxmlformats.org/drawingml/2006/main">
            <a:ext uri="{FF2B5EF4-FFF2-40B4-BE49-F238E27FC236}">
              <a16:creationId xmlns:a16="http://schemas.microsoft.com/office/drawing/2014/main" id="{69FCA841-D6CD-4393-933A-3831A2670FC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97" name="Text Box 1">
          <a:extLst xmlns:a="http://schemas.openxmlformats.org/drawingml/2006/main">
            <a:ext uri="{FF2B5EF4-FFF2-40B4-BE49-F238E27FC236}">
              <a16:creationId xmlns:a16="http://schemas.microsoft.com/office/drawing/2014/main" id="{EE89E70E-E89F-4A55-9E92-B6E7A9DE7B7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98" name="Text Box 1">
          <a:extLst xmlns:a="http://schemas.openxmlformats.org/drawingml/2006/main">
            <a:ext uri="{FF2B5EF4-FFF2-40B4-BE49-F238E27FC236}">
              <a16:creationId xmlns:a16="http://schemas.microsoft.com/office/drawing/2014/main" id="{68F573F7-85AF-4610-AA26-5F4990C9279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99" name="Text Box 1">
          <a:extLst xmlns:a="http://schemas.openxmlformats.org/drawingml/2006/main">
            <a:ext uri="{FF2B5EF4-FFF2-40B4-BE49-F238E27FC236}">
              <a16:creationId xmlns:a16="http://schemas.microsoft.com/office/drawing/2014/main" id="{117E2F61-83AE-4924-AEA4-96CF9A2F863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00" name="Text Box 1">
          <a:extLst xmlns:a="http://schemas.openxmlformats.org/drawingml/2006/main">
            <a:ext uri="{FF2B5EF4-FFF2-40B4-BE49-F238E27FC236}">
              <a16:creationId xmlns:a16="http://schemas.microsoft.com/office/drawing/2014/main" id="{15E49F27-C8EC-48B1-ABA0-703CCFDA4FA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01" name="Text Box 1">
          <a:extLst xmlns:a="http://schemas.openxmlformats.org/drawingml/2006/main">
            <a:ext uri="{FF2B5EF4-FFF2-40B4-BE49-F238E27FC236}">
              <a16:creationId xmlns:a16="http://schemas.microsoft.com/office/drawing/2014/main" id="{5F952AD0-D572-4D11-92FC-8B2362D5E62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02" name="Text Box 1">
          <a:extLst xmlns:a="http://schemas.openxmlformats.org/drawingml/2006/main">
            <a:ext uri="{FF2B5EF4-FFF2-40B4-BE49-F238E27FC236}">
              <a16:creationId xmlns:a16="http://schemas.microsoft.com/office/drawing/2014/main" id="{40BED730-F137-4CFC-BA81-95683954C7A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03" name="Text Box 1">
          <a:extLst xmlns:a="http://schemas.openxmlformats.org/drawingml/2006/main">
            <a:ext uri="{FF2B5EF4-FFF2-40B4-BE49-F238E27FC236}">
              <a16:creationId xmlns:a16="http://schemas.microsoft.com/office/drawing/2014/main" id="{4E7B3E78-3A0F-446C-808C-09F472A35C5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04" name="Text Box 1">
          <a:extLst xmlns:a="http://schemas.openxmlformats.org/drawingml/2006/main">
            <a:ext uri="{FF2B5EF4-FFF2-40B4-BE49-F238E27FC236}">
              <a16:creationId xmlns:a16="http://schemas.microsoft.com/office/drawing/2014/main" id="{E011034F-DF20-434C-B701-D9464779FAF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05" name="Text Box 1">
          <a:extLst xmlns:a="http://schemas.openxmlformats.org/drawingml/2006/main">
            <a:ext uri="{FF2B5EF4-FFF2-40B4-BE49-F238E27FC236}">
              <a16:creationId xmlns:a16="http://schemas.microsoft.com/office/drawing/2014/main" id="{6E05B84E-8E17-456B-9524-6031257859E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06" name="Text Box 1">
          <a:extLst xmlns:a="http://schemas.openxmlformats.org/drawingml/2006/main">
            <a:ext uri="{FF2B5EF4-FFF2-40B4-BE49-F238E27FC236}">
              <a16:creationId xmlns:a16="http://schemas.microsoft.com/office/drawing/2014/main" id="{37B97129-4E2F-4EDE-BBFE-28A45CAF7BF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07" name="Text Box 1">
          <a:extLst xmlns:a="http://schemas.openxmlformats.org/drawingml/2006/main">
            <a:ext uri="{FF2B5EF4-FFF2-40B4-BE49-F238E27FC236}">
              <a16:creationId xmlns:a16="http://schemas.microsoft.com/office/drawing/2014/main" id="{CBC1224A-6D93-4AD3-960C-88555B05DE0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08" name="Text Box 1">
          <a:extLst xmlns:a="http://schemas.openxmlformats.org/drawingml/2006/main">
            <a:ext uri="{FF2B5EF4-FFF2-40B4-BE49-F238E27FC236}">
              <a16:creationId xmlns:a16="http://schemas.microsoft.com/office/drawing/2014/main" id="{726366B0-DC14-4A70-9E99-283AEC0E6F9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09" name="Text Box 1">
          <a:extLst xmlns:a="http://schemas.openxmlformats.org/drawingml/2006/main">
            <a:ext uri="{FF2B5EF4-FFF2-40B4-BE49-F238E27FC236}">
              <a16:creationId xmlns:a16="http://schemas.microsoft.com/office/drawing/2014/main" id="{AB5F280C-E16A-413C-A0DA-35934B92292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10" name="Text Box 1">
          <a:extLst xmlns:a="http://schemas.openxmlformats.org/drawingml/2006/main">
            <a:ext uri="{FF2B5EF4-FFF2-40B4-BE49-F238E27FC236}">
              <a16:creationId xmlns:a16="http://schemas.microsoft.com/office/drawing/2014/main" id="{300D42B1-E39E-4FBB-B46B-16027D9087E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11" name="Text Box 1">
          <a:extLst xmlns:a="http://schemas.openxmlformats.org/drawingml/2006/main">
            <a:ext uri="{FF2B5EF4-FFF2-40B4-BE49-F238E27FC236}">
              <a16:creationId xmlns:a16="http://schemas.microsoft.com/office/drawing/2014/main" id="{B990041B-AD84-477C-A160-23E7DB7BBB9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12" name="Text Box 1">
          <a:extLst xmlns:a="http://schemas.openxmlformats.org/drawingml/2006/main">
            <a:ext uri="{FF2B5EF4-FFF2-40B4-BE49-F238E27FC236}">
              <a16:creationId xmlns:a16="http://schemas.microsoft.com/office/drawing/2014/main" id="{40CCF9BA-3C81-4727-A972-4FE154C65E8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13" name="Text Box 1">
          <a:extLst xmlns:a="http://schemas.openxmlformats.org/drawingml/2006/main">
            <a:ext uri="{FF2B5EF4-FFF2-40B4-BE49-F238E27FC236}">
              <a16:creationId xmlns:a16="http://schemas.microsoft.com/office/drawing/2014/main" id="{E99BD5BE-06BA-4C07-9105-79151D04AA0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14" name="Text Box 1">
          <a:extLst xmlns:a="http://schemas.openxmlformats.org/drawingml/2006/main">
            <a:ext uri="{FF2B5EF4-FFF2-40B4-BE49-F238E27FC236}">
              <a16:creationId xmlns:a16="http://schemas.microsoft.com/office/drawing/2014/main" id="{6451099B-DE46-40FF-8580-B2850FD1537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15" name="Text Box 1">
          <a:extLst xmlns:a="http://schemas.openxmlformats.org/drawingml/2006/main">
            <a:ext uri="{FF2B5EF4-FFF2-40B4-BE49-F238E27FC236}">
              <a16:creationId xmlns:a16="http://schemas.microsoft.com/office/drawing/2014/main" id="{22670D3D-0461-4BEC-A9C8-1FD0711FC79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16" name="Text Box 1">
          <a:extLst xmlns:a="http://schemas.openxmlformats.org/drawingml/2006/main">
            <a:ext uri="{FF2B5EF4-FFF2-40B4-BE49-F238E27FC236}">
              <a16:creationId xmlns:a16="http://schemas.microsoft.com/office/drawing/2014/main" id="{7A95E805-6344-4396-84C1-45972C63430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17" name="Text Box 1">
          <a:extLst xmlns:a="http://schemas.openxmlformats.org/drawingml/2006/main">
            <a:ext uri="{FF2B5EF4-FFF2-40B4-BE49-F238E27FC236}">
              <a16:creationId xmlns:a16="http://schemas.microsoft.com/office/drawing/2014/main" id="{3AD1FDE6-FA7B-46CE-9975-E13ED8E3F79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18" name="Text Box 1">
          <a:extLst xmlns:a="http://schemas.openxmlformats.org/drawingml/2006/main">
            <a:ext uri="{FF2B5EF4-FFF2-40B4-BE49-F238E27FC236}">
              <a16:creationId xmlns:a16="http://schemas.microsoft.com/office/drawing/2014/main" id="{9C652B7A-8867-4166-81B3-B9739C2437F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19" name="Text Box 1">
          <a:extLst xmlns:a="http://schemas.openxmlformats.org/drawingml/2006/main">
            <a:ext uri="{FF2B5EF4-FFF2-40B4-BE49-F238E27FC236}">
              <a16:creationId xmlns:a16="http://schemas.microsoft.com/office/drawing/2014/main" id="{6868CC43-7D27-403A-A4F6-C9AE89FEDD1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20" name="Text Box 1">
          <a:extLst xmlns:a="http://schemas.openxmlformats.org/drawingml/2006/main">
            <a:ext uri="{FF2B5EF4-FFF2-40B4-BE49-F238E27FC236}">
              <a16:creationId xmlns:a16="http://schemas.microsoft.com/office/drawing/2014/main" id="{785E31A1-9675-4E8F-9A4F-D87FA2422FE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21" name="Text Box 1">
          <a:extLst xmlns:a="http://schemas.openxmlformats.org/drawingml/2006/main">
            <a:ext uri="{FF2B5EF4-FFF2-40B4-BE49-F238E27FC236}">
              <a16:creationId xmlns:a16="http://schemas.microsoft.com/office/drawing/2014/main" id="{EB802CDE-7AA8-47EC-B821-A2901A47A12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22" name="Text Box 1">
          <a:extLst xmlns:a="http://schemas.openxmlformats.org/drawingml/2006/main">
            <a:ext uri="{FF2B5EF4-FFF2-40B4-BE49-F238E27FC236}">
              <a16:creationId xmlns:a16="http://schemas.microsoft.com/office/drawing/2014/main" id="{719788B2-7B44-4D0B-A10F-533210BEEA6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23" name="Text Box 1">
          <a:extLst xmlns:a="http://schemas.openxmlformats.org/drawingml/2006/main">
            <a:ext uri="{FF2B5EF4-FFF2-40B4-BE49-F238E27FC236}">
              <a16:creationId xmlns:a16="http://schemas.microsoft.com/office/drawing/2014/main" id="{2971EE84-4638-4E96-BB6B-5FA69CFD7E5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24" name="Text Box 1">
          <a:extLst xmlns:a="http://schemas.openxmlformats.org/drawingml/2006/main">
            <a:ext uri="{FF2B5EF4-FFF2-40B4-BE49-F238E27FC236}">
              <a16:creationId xmlns:a16="http://schemas.microsoft.com/office/drawing/2014/main" id="{E134FF5A-5424-4B6C-8060-EA1D4656DC3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25" name="Text Box 1">
          <a:extLst xmlns:a="http://schemas.openxmlformats.org/drawingml/2006/main">
            <a:ext uri="{FF2B5EF4-FFF2-40B4-BE49-F238E27FC236}">
              <a16:creationId xmlns:a16="http://schemas.microsoft.com/office/drawing/2014/main" id="{B62BB056-11B4-44AE-97E9-4F9F54E382C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26" name="Text Box 1">
          <a:extLst xmlns:a="http://schemas.openxmlformats.org/drawingml/2006/main">
            <a:ext uri="{FF2B5EF4-FFF2-40B4-BE49-F238E27FC236}">
              <a16:creationId xmlns:a16="http://schemas.microsoft.com/office/drawing/2014/main" id="{645EEC4E-6059-4C0D-99E6-692648BBAF9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27" name="Text Box 1">
          <a:extLst xmlns:a="http://schemas.openxmlformats.org/drawingml/2006/main">
            <a:ext uri="{FF2B5EF4-FFF2-40B4-BE49-F238E27FC236}">
              <a16:creationId xmlns:a16="http://schemas.microsoft.com/office/drawing/2014/main" id="{D27A7FD5-68B2-4AB6-9801-BAAC218947D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28" name="Text Box 1">
          <a:extLst xmlns:a="http://schemas.openxmlformats.org/drawingml/2006/main">
            <a:ext uri="{FF2B5EF4-FFF2-40B4-BE49-F238E27FC236}">
              <a16:creationId xmlns:a16="http://schemas.microsoft.com/office/drawing/2014/main" id="{EB0949B3-7FF3-4253-BBC2-7D3DB047127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29" name="Text Box 1">
          <a:extLst xmlns:a="http://schemas.openxmlformats.org/drawingml/2006/main">
            <a:ext uri="{FF2B5EF4-FFF2-40B4-BE49-F238E27FC236}">
              <a16:creationId xmlns:a16="http://schemas.microsoft.com/office/drawing/2014/main" id="{20026442-DA84-483A-89C9-89D56FBEAA6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30" name="Text Box 1">
          <a:extLst xmlns:a="http://schemas.openxmlformats.org/drawingml/2006/main">
            <a:ext uri="{FF2B5EF4-FFF2-40B4-BE49-F238E27FC236}">
              <a16:creationId xmlns:a16="http://schemas.microsoft.com/office/drawing/2014/main" id="{86ACAF92-7B16-415D-8471-EB08C78CA41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31" name="Text Box 1">
          <a:extLst xmlns:a="http://schemas.openxmlformats.org/drawingml/2006/main">
            <a:ext uri="{FF2B5EF4-FFF2-40B4-BE49-F238E27FC236}">
              <a16:creationId xmlns:a16="http://schemas.microsoft.com/office/drawing/2014/main" id="{9F6F77EC-6721-4009-AC0B-932753548EE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32" name="Text Box 1">
          <a:extLst xmlns:a="http://schemas.openxmlformats.org/drawingml/2006/main">
            <a:ext uri="{FF2B5EF4-FFF2-40B4-BE49-F238E27FC236}">
              <a16:creationId xmlns:a16="http://schemas.microsoft.com/office/drawing/2014/main" id="{F4ACBF6F-F5DD-46DF-B9AC-D9725234484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33" name="Text Box 1">
          <a:extLst xmlns:a="http://schemas.openxmlformats.org/drawingml/2006/main">
            <a:ext uri="{FF2B5EF4-FFF2-40B4-BE49-F238E27FC236}">
              <a16:creationId xmlns:a16="http://schemas.microsoft.com/office/drawing/2014/main" id="{61C72D2E-093E-41D8-98D3-538E3EF4FC3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34" name="Text Box 1">
          <a:extLst xmlns:a="http://schemas.openxmlformats.org/drawingml/2006/main">
            <a:ext uri="{FF2B5EF4-FFF2-40B4-BE49-F238E27FC236}">
              <a16:creationId xmlns:a16="http://schemas.microsoft.com/office/drawing/2014/main" id="{A53CA6C6-5B96-47FB-92C0-59D2C5BCBB3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35" name="Text Box 1">
          <a:extLst xmlns:a="http://schemas.openxmlformats.org/drawingml/2006/main">
            <a:ext uri="{FF2B5EF4-FFF2-40B4-BE49-F238E27FC236}">
              <a16:creationId xmlns:a16="http://schemas.microsoft.com/office/drawing/2014/main" id="{8182F07A-75C8-46C9-B4ED-FF8C036CD4A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36" name="Text Box 1">
          <a:extLst xmlns:a="http://schemas.openxmlformats.org/drawingml/2006/main">
            <a:ext uri="{FF2B5EF4-FFF2-40B4-BE49-F238E27FC236}">
              <a16:creationId xmlns:a16="http://schemas.microsoft.com/office/drawing/2014/main" id="{E2BA531A-4C2A-4FF5-A3C2-9685CA2E947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37" name="Text Box 1">
          <a:extLst xmlns:a="http://schemas.openxmlformats.org/drawingml/2006/main">
            <a:ext uri="{FF2B5EF4-FFF2-40B4-BE49-F238E27FC236}">
              <a16:creationId xmlns:a16="http://schemas.microsoft.com/office/drawing/2014/main" id="{075835B7-DF98-4EE7-BFB5-31DACA5B6E2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38" name="Text Box 1">
          <a:extLst xmlns:a="http://schemas.openxmlformats.org/drawingml/2006/main">
            <a:ext uri="{FF2B5EF4-FFF2-40B4-BE49-F238E27FC236}">
              <a16:creationId xmlns:a16="http://schemas.microsoft.com/office/drawing/2014/main" id="{083CBB6C-A22B-4AAA-B1FA-D645CE13276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39" name="Text Box 1">
          <a:extLst xmlns:a="http://schemas.openxmlformats.org/drawingml/2006/main">
            <a:ext uri="{FF2B5EF4-FFF2-40B4-BE49-F238E27FC236}">
              <a16:creationId xmlns:a16="http://schemas.microsoft.com/office/drawing/2014/main" id="{23130BDB-3079-444D-9EDC-0DEA7C007CD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40" name="Text Box 1">
          <a:extLst xmlns:a="http://schemas.openxmlformats.org/drawingml/2006/main">
            <a:ext uri="{FF2B5EF4-FFF2-40B4-BE49-F238E27FC236}">
              <a16:creationId xmlns:a16="http://schemas.microsoft.com/office/drawing/2014/main" id="{CE21C599-51A5-4D10-846A-917948DD128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41" name="Text Box 1">
          <a:extLst xmlns:a="http://schemas.openxmlformats.org/drawingml/2006/main">
            <a:ext uri="{FF2B5EF4-FFF2-40B4-BE49-F238E27FC236}">
              <a16:creationId xmlns:a16="http://schemas.microsoft.com/office/drawing/2014/main" id="{B4890288-0828-4099-B545-6527CD7A720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42" name="Text Box 1">
          <a:extLst xmlns:a="http://schemas.openxmlformats.org/drawingml/2006/main">
            <a:ext uri="{FF2B5EF4-FFF2-40B4-BE49-F238E27FC236}">
              <a16:creationId xmlns:a16="http://schemas.microsoft.com/office/drawing/2014/main" id="{4CDCB23D-1BBA-4994-A316-0696A68F432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43" name="Text Box 1">
          <a:extLst xmlns:a="http://schemas.openxmlformats.org/drawingml/2006/main">
            <a:ext uri="{FF2B5EF4-FFF2-40B4-BE49-F238E27FC236}">
              <a16:creationId xmlns:a16="http://schemas.microsoft.com/office/drawing/2014/main" id="{C65F7228-3436-4EBA-AA33-A316E931F61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44" name="Text Box 1">
          <a:extLst xmlns:a="http://schemas.openxmlformats.org/drawingml/2006/main">
            <a:ext uri="{FF2B5EF4-FFF2-40B4-BE49-F238E27FC236}">
              <a16:creationId xmlns:a16="http://schemas.microsoft.com/office/drawing/2014/main" id="{2848D115-AA0B-4877-8387-58FF4CC2C53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45" name="Text Box 1">
          <a:extLst xmlns:a="http://schemas.openxmlformats.org/drawingml/2006/main">
            <a:ext uri="{FF2B5EF4-FFF2-40B4-BE49-F238E27FC236}">
              <a16:creationId xmlns:a16="http://schemas.microsoft.com/office/drawing/2014/main" id="{0B6FFBD4-CE07-4391-9923-1951922924C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46" name="Text Box 1">
          <a:extLst xmlns:a="http://schemas.openxmlformats.org/drawingml/2006/main">
            <a:ext uri="{FF2B5EF4-FFF2-40B4-BE49-F238E27FC236}">
              <a16:creationId xmlns:a16="http://schemas.microsoft.com/office/drawing/2014/main" id="{3AC95AAD-D707-497C-A463-AEDC3C6DB19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47" name="Text Box 1">
          <a:extLst xmlns:a="http://schemas.openxmlformats.org/drawingml/2006/main">
            <a:ext uri="{FF2B5EF4-FFF2-40B4-BE49-F238E27FC236}">
              <a16:creationId xmlns:a16="http://schemas.microsoft.com/office/drawing/2014/main" id="{92C1DCED-0998-4439-9324-72D35E8F151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48" name="Text Box 1">
          <a:extLst xmlns:a="http://schemas.openxmlformats.org/drawingml/2006/main">
            <a:ext uri="{FF2B5EF4-FFF2-40B4-BE49-F238E27FC236}">
              <a16:creationId xmlns:a16="http://schemas.microsoft.com/office/drawing/2014/main" id="{C22CE8B9-24F9-439E-B9EC-8B2A7C3A6CE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49" name="Text Box 1">
          <a:extLst xmlns:a="http://schemas.openxmlformats.org/drawingml/2006/main">
            <a:ext uri="{FF2B5EF4-FFF2-40B4-BE49-F238E27FC236}">
              <a16:creationId xmlns:a16="http://schemas.microsoft.com/office/drawing/2014/main" id="{CAC13DB6-A48F-43B8-85A1-1EDEAF0BC8F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50" name="Text Box 1">
          <a:extLst xmlns:a="http://schemas.openxmlformats.org/drawingml/2006/main">
            <a:ext uri="{FF2B5EF4-FFF2-40B4-BE49-F238E27FC236}">
              <a16:creationId xmlns:a16="http://schemas.microsoft.com/office/drawing/2014/main" id="{131A5E56-E311-4230-8A52-96B38B74218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51" name="Text Box 1">
          <a:extLst xmlns:a="http://schemas.openxmlformats.org/drawingml/2006/main">
            <a:ext uri="{FF2B5EF4-FFF2-40B4-BE49-F238E27FC236}">
              <a16:creationId xmlns:a16="http://schemas.microsoft.com/office/drawing/2014/main" id="{0AE7FDE0-AAAD-4356-A922-252B9324E96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52" name="Text Box 1">
          <a:extLst xmlns:a="http://schemas.openxmlformats.org/drawingml/2006/main">
            <a:ext uri="{FF2B5EF4-FFF2-40B4-BE49-F238E27FC236}">
              <a16:creationId xmlns:a16="http://schemas.microsoft.com/office/drawing/2014/main" id="{55B97F2A-F573-40D1-9762-7D98A4E6DD4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53" name="Text Box 1">
          <a:extLst xmlns:a="http://schemas.openxmlformats.org/drawingml/2006/main">
            <a:ext uri="{FF2B5EF4-FFF2-40B4-BE49-F238E27FC236}">
              <a16:creationId xmlns:a16="http://schemas.microsoft.com/office/drawing/2014/main" id="{4D36555E-7362-4AEC-89BB-F5F0731C986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54" name="Text Box 1">
          <a:extLst xmlns:a="http://schemas.openxmlformats.org/drawingml/2006/main">
            <a:ext uri="{FF2B5EF4-FFF2-40B4-BE49-F238E27FC236}">
              <a16:creationId xmlns:a16="http://schemas.microsoft.com/office/drawing/2014/main" id="{72891F85-220F-4FE9-A659-5E95B46B715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55" name="Text Box 1">
          <a:extLst xmlns:a="http://schemas.openxmlformats.org/drawingml/2006/main">
            <a:ext uri="{FF2B5EF4-FFF2-40B4-BE49-F238E27FC236}">
              <a16:creationId xmlns:a16="http://schemas.microsoft.com/office/drawing/2014/main" id="{6BD935F3-A03E-4651-92B2-7C574069012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56" name="Text Box 1">
          <a:extLst xmlns:a="http://schemas.openxmlformats.org/drawingml/2006/main">
            <a:ext uri="{FF2B5EF4-FFF2-40B4-BE49-F238E27FC236}">
              <a16:creationId xmlns:a16="http://schemas.microsoft.com/office/drawing/2014/main" id="{7ADA439B-DFA7-443E-874D-C5053E7ABF3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57" name="Text Box 1">
          <a:extLst xmlns:a="http://schemas.openxmlformats.org/drawingml/2006/main">
            <a:ext uri="{FF2B5EF4-FFF2-40B4-BE49-F238E27FC236}">
              <a16:creationId xmlns:a16="http://schemas.microsoft.com/office/drawing/2014/main" id="{E0DA5EC8-59CD-46EE-9510-A6798F5B1CB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58" name="Text Box 1">
          <a:extLst xmlns:a="http://schemas.openxmlformats.org/drawingml/2006/main">
            <a:ext uri="{FF2B5EF4-FFF2-40B4-BE49-F238E27FC236}">
              <a16:creationId xmlns:a16="http://schemas.microsoft.com/office/drawing/2014/main" id="{56C8F28D-4DDC-46D9-A706-912AE10A55E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59" name="Text Box 1">
          <a:extLst xmlns:a="http://schemas.openxmlformats.org/drawingml/2006/main">
            <a:ext uri="{FF2B5EF4-FFF2-40B4-BE49-F238E27FC236}">
              <a16:creationId xmlns:a16="http://schemas.microsoft.com/office/drawing/2014/main" id="{C4DB5EBD-3C76-407E-8A4C-1495355C8A4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60" name="Text Box 1">
          <a:extLst xmlns:a="http://schemas.openxmlformats.org/drawingml/2006/main">
            <a:ext uri="{FF2B5EF4-FFF2-40B4-BE49-F238E27FC236}">
              <a16:creationId xmlns:a16="http://schemas.microsoft.com/office/drawing/2014/main" id="{BF120F32-DAF4-401C-978B-761DBE7DF9B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61" name="Text Box 1">
          <a:extLst xmlns:a="http://schemas.openxmlformats.org/drawingml/2006/main">
            <a:ext uri="{FF2B5EF4-FFF2-40B4-BE49-F238E27FC236}">
              <a16:creationId xmlns:a16="http://schemas.microsoft.com/office/drawing/2014/main" id="{9BBC392D-8085-46C7-81DC-BF612F18EA7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62" name="Text Box 1">
          <a:extLst xmlns:a="http://schemas.openxmlformats.org/drawingml/2006/main">
            <a:ext uri="{FF2B5EF4-FFF2-40B4-BE49-F238E27FC236}">
              <a16:creationId xmlns:a16="http://schemas.microsoft.com/office/drawing/2014/main" id="{4C77BE0B-6203-4BC6-9842-56051CE4CBC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63" name="Text Box 1">
          <a:extLst xmlns:a="http://schemas.openxmlformats.org/drawingml/2006/main">
            <a:ext uri="{FF2B5EF4-FFF2-40B4-BE49-F238E27FC236}">
              <a16:creationId xmlns:a16="http://schemas.microsoft.com/office/drawing/2014/main" id="{779F6CDC-7CA0-4545-850F-68EBCB8DA7E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64" name="Text Box 1">
          <a:extLst xmlns:a="http://schemas.openxmlformats.org/drawingml/2006/main">
            <a:ext uri="{FF2B5EF4-FFF2-40B4-BE49-F238E27FC236}">
              <a16:creationId xmlns:a16="http://schemas.microsoft.com/office/drawing/2014/main" id="{3E59EA21-DC20-44D9-9D72-0A744809CAA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65" name="Text Box 1">
          <a:extLst xmlns:a="http://schemas.openxmlformats.org/drawingml/2006/main">
            <a:ext uri="{FF2B5EF4-FFF2-40B4-BE49-F238E27FC236}">
              <a16:creationId xmlns:a16="http://schemas.microsoft.com/office/drawing/2014/main" id="{D448180C-ED4B-475E-B485-980BD731B92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66" name="Text Box 1">
          <a:extLst xmlns:a="http://schemas.openxmlformats.org/drawingml/2006/main">
            <a:ext uri="{FF2B5EF4-FFF2-40B4-BE49-F238E27FC236}">
              <a16:creationId xmlns:a16="http://schemas.microsoft.com/office/drawing/2014/main" id="{344E49D6-EED4-41A4-AA44-037B81A19AE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67" name="Text Box 1">
          <a:extLst xmlns:a="http://schemas.openxmlformats.org/drawingml/2006/main">
            <a:ext uri="{FF2B5EF4-FFF2-40B4-BE49-F238E27FC236}">
              <a16:creationId xmlns:a16="http://schemas.microsoft.com/office/drawing/2014/main" id="{895723DB-A879-4657-A59B-F4F741DBEEA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68" name="Text Box 1">
          <a:extLst xmlns:a="http://schemas.openxmlformats.org/drawingml/2006/main">
            <a:ext uri="{FF2B5EF4-FFF2-40B4-BE49-F238E27FC236}">
              <a16:creationId xmlns:a16="http://schemas.microsoft.com/office/drawing/2014/main" id="{3DC377B8-4110-4753-9C10-3598A991FF1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69" name="Text Box 1">
          <a:extLst xmlns:a="http://schemas.openxmlformats.org/drawingml/2006/main">
            <a:ext uri="{FF2B5EF4-FFF2-40B4-BE49-F238E27FC236}">
              <a16:creationId xmlns:a16="http://schemas.microsoft.com/office/drawing/2014/main" id="{5E746671-054D-4A7F-BEA6-7FB043D8BC4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70" name="Text Box 1">
          <a:extLst xmlns:a="http://schemas.openxmlformats.org/drawingml/2006/main">
            <a:ext uri="{FF2B5EF4-FFF2-40B4-BE49-F238E27FC236}">
              <a16:creationId xmlns:a16="http://schemas.microsoft.com/office/drawing/2014/main" id="{319677E5-D5F7-4CC3-B83E-C59BC00BF80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71" name="Text Box 1">
          <a:extLst xmlns:a="http://schemas.openxmlformats.org/drawingml/2006/main">
            <a:ext uri="{FF2B5EF4-FFF2-40B4-BE49-F238E27FC236}">
              <a16:creationId xmlns:a16="http://schemas.microsoft.com/office/drawing/2014/main" id="{B11FC08B-D094-44D9-9037-DEEF51DAD49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72" name="Text Box 1">
          <a:extLst xmlns:a="http://schemas.openxmlformats.org/drawingml/2006/main">
            <a:ext uri="{FF2B5EF4-FFF2-40B4-BE49-F238E27FC236}">
              <a16:creationId xmlns:a16="http://schemas.microsoft.com/office/drawing/2014/main" id="{1204BD16-4F8B-4F60-B9A8-67D8029729C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73" name="Text Box 1">
          <a:extLst xmlns:a="http://schemas.openxmlformats.org/drawingml/2006/main">
            <a:ext uri="{FF2B5EF4-FFF2-40B4-BE49-F238E27FC236}">
              <a16:creationId xmlns:a16="http://schemas.microsoft.com/office/drawing/2014/main" id="{4340971D-8B4F-4062-9B57-703A29FA7F0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74" name="Text Box 1">
          <a:extLst xmlns:a="http://schemas.openxmlformats.org/drawingml/2006/main">
            <a:ext uri="{FF2B5EF4-FFF2-40B4-BE49-F238E27FC236}">
              <a16:creationId xmlns:a16="http://schemas.microsoft.com/office/drawing/2014/main" id="{F441DF5A-BC68-4E68-A880-37DB1C9790B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75" name="Text Box 1">
          <a:extLst xmlns:a="http://schemas.openxmlformats.org/drawingml/2006/main">
            <a:ext uri="{FF2B5EF4-FFF2-40B4-BE49-F238E27FC236}">
              <a16:creationId xmlns:a16="http://schemas.microsoft.com/office/drawing/2014/main" id="{416A7FF0-C9DA-46EB-B9D4-5C5C4FBD844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76" name="Text Box 1">
          <a:extLst xmlns:a="http://schemas.openxmlformats.org/drawingml/2006/main">
            <a:ext uri="{FF2B5EF4-FFF2-40B4-BE49-F238E27FC236}">
              <a16:creationId xmlns:a16="http://schemas.microsoft.com/office/drawing/2014/main" id="{2D6CBA01-2BD8-4C1F-99E1-584EC31B590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77" name="Text Box 1">
          <a:extLst xmlns:a="http://schemas.openxmlformats.org/drawingml/2006/main">
            <a:ext uri="{FF2B5EF4-FFF2-40B4-BE49-F238E27FC236}">
              <a16:creationId xmlns:a16="http://schemas.microsoft.com/office/drawing/2014/main" id="{923C0A5C-EE08-4579-94F9-235A7BED365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78" name="Text Box 1">
          <a:extLst xmlns:a="http://schemas.openxmlformats.org/drawingml/2006/main">
            <a:ext uri="{FF2B5EF4-FFF2-40B4-BE49-F238E27FC236}">
              <a16:creationId xmlns:a16="http://schemas.microsoft.com/office/drawing/2014/main" id="{2C70F7E0-0ACA-44E8-8CFC-AA589CA690B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79" name="Text Box 1">
          <a:extLst xmlns:a="http://schemas.openxmlformats.org/drawingml/2006/main">
            <a:ext uri="{FF2B5EF4-FFF2-40B4-BE49-F238E27FC236}">
              <a16:creationId xmlns:a16="http://schemas.microsoft.com/office/drawing/2014/main" id="{BA2F98E9-A08F-494E-B13F-7B79C52089A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80" name="Text Box 1">
          <a:extLst xmlns:a="http://schemas.openxmlformats.org/drawingml/2006/main">
            <a:ext uri="{FF2B5EF4-FFF2-40B4-BE49-F238E27FC236}">
              <a16:creationId xmlns:a16="http://schemas.microsoft.com/office/drawing/2014/main" id="{D142ABCD-B3FA-4A26-BD98-60E24EAAB5F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81" name="Text Box 1">
          <a:extLst xmlns:a="http://schemas.openxmlformats.org/drawingml/2006/main">
            <a:ext uri="{FF2B5EF4-FFF2-40B4-BE49-F238E27FC236}">
              <a16:creationId xmlns:a16="http://schemas.microsoft.com/office/drawing/2014/main" id="{197325CB-BDE3-4702-8561-E1C596339F4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82" name="Text Box 1">
          <a:extLst xmlns:a="http://schemas.openxmlformats.org/drawingml/2006/main">
            <a:ext uri="{FF2B5EF4-FFF2-40B4-BE49-F238E27FC236}">
              <a16:creationId xmlns:a16="http://schemas.microsoft.com/office/drawing/2014/main" id="{EEB6E092-FBD4-47A5-9A19-154ADA2513A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83" name="Text Box 1">
          <a:extLst xmlns:a="http://schemas.openxmlformats.org/drawingml/2006/main">
            <a:ext uri="{FF2B5EF4-FFF2-40B4-BE49-F238E27FC236}">
              <a16:creationId xmlns:a16="http://schemas.microsoft.com/office/drawing/2014/main" id="{FAECF3AF-4422-4955-AFDA-5CCEAABE4A7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84" name="Text Box 1">
          <a:extLst xmlns:a="http://schemas.openxmlformats.org/drawingml/2006/main">
            <a:ext uri="{FF2B5EF4-FFF2-40B4-BE49-F238E27FC236}">
              <a16:creationId xmlns:a16="http://schemas.microsoft.com/office/drawing/2014/main" id="{21C2359F-65F3-4792-B1AD-5A11D96A95A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85" name="Text Box 1">
          <a:extLst xmlns:a="http://schemas.openxmlformats.org/drawingml/2006/main">
            <a:ext uri="{FF2B5EF4-FFF2-40B4-BE49-F238E27FC236}">
              <a16:creationId xmlns:a16="http://schemas.microsoft.com/office/drawing/2014/main" id="{D51674ED-DE8A-4964-95A0-D98C77C47D7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86" name="Text Box 1">
          <a:extLst xmlns:a="http://schemas.openxmlformats.org/drawingml/2006/main">
            <a:ext uri="{FF2B5EF4-FFF2-40B4-BE49-F238E27FC236}">
              <a16:creationId xmlns:a16="http://schemas.microsoft.com/office/drawing/2014/main" id="{715C03E0-F45F-4E51-A5B8-2DC00507CAD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87" name="Text Box 1">
          <a:extLst xmlns:a="http://schemas.openxmlformats.org/drawingml/2006/main">
            <a:ext uri="{FF2B5EF4-FFF2-40B4-BE49-F238E27FC236}">
              <a16:creationId xmlns:a16="http://schemas.microsoft.com/office/drawing/2014/main" id="{6A295ED9-9280-4D6C-8A8A-E2F8CCCA590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88" name="Text Box 1">
          <a:extLst xmlns:a="http://schemas.openxmlformats.org/drawingml/2006/main">
            <a:ext uri="{FF2B5EF4-FFF2-40B4-BE49-F238E27FC236}">
              <a16:creationId xmlns:a16="http://schemas.microsoft.com/office/drawing/2014/main" id="{7A5F72EB-58FD-404F-ACCC-0D72A374E15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89" name="Text Box 1">
          <a:extLst xmlns:a="http://schemas.openxmlformats.org/drawingml/2006/main">
            <a:ext uri="{FF2B5EF4-FFF2-40B4-BE49-F238E27FC236}">
              <a16:creationId xmlns:a16="http://schemas.microsoft.com/office/drawing/2014/main" id="{71A090AC-F245-4483-82AB-6D44A4507EE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90" name="Text Box 1">
          <a:extLst xmlns:a="http://schemas.openxmlformats.org/drawingml/2006/main">
            <a:ext uri="{FF2B5EF4-FFF2-40B4-BE49-F238E27FC236}">
              <a16:creationId xmlns:a16="http://schemas.microsoft.com/office/drawing/2014/main" id="{16AA8046-993B-4EA4-A74B-41A6D3CCAEB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91" name="Text Box 1">
          <a:extLst xmlns:a="http://schemas.openxmlformats.org/drawingml/2006/main">
            <a:ext uri="{FF2B5EF4-FFF2-40B4-BE49-F238E27FC236}">
              <a16:creationId xmlns:a16="http://schemas.microsoft.com/office/drawing/2014/main" id="{D309F09F-E3D8-41CE-A8B9-CA41B6CF66B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92" name="Text Box 1">
          <a:extLst xmlns:a="http://schemas.openxmlformats.org/drawingml/2006/main">
            <a:ext uri="{FF2B5EF4-FFF2-40B4-BE49-F238E27FC236}">
              <a16:creationId xmlns:a16="http://schemas.microsoft.com/office/drawing/2014/main" id="{D8BF7549-D109-4958-8D16-30B97C1E9F4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93" name="Text Box 1">
          <a:extLst xmlns:a="http://schemas.openxmlformats.org/drawingml/2006/main">
            <a:ext uri="{FF2B5EF4-FFF2-40B4-BE49-F238E27FC236}">
              <a16:creationId xmlns:a16="http://schemas.microsoft.com/office/drawing/2014/main" id="{4BF825A0-30C6-416A-97AC-D13E48E93AF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94" name="Text Box 1">
          <a:extLst xmlns:a="http://schemas.openxmlformats.org/drawingml/2006/main">
            <a:ext uri="{FF2B5EF4-FFF2-40B4-BE49-F238E27FC236}">
              <a16:creationId xmlns:a16="http://schemas.microsoft.com/office/drawing/2014/main" id="{AA628D06-76E1-4BA4-886C-E77698A8A1C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95" name="Text Box 1">
          <a:extLst xmlns:a="http://schemas.openxmlformats.org/drawingml/2006/main">
            <a:ext uri="{FF2B5EF4-FFF2-40B4-BE49-F238E27FC236}">
              <a16:creationId xmlns:a16="http://schemas.microsoft.com/office/drawing/2014/main" id="{809B6C4E-F9E3-419D-ABA7-43C4E951B58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96" name="Text Box 1">
          <a:extLst xmlns:a="http://schemas.openxmlformats.org/drawingml/2006/main">
            <a:ext uri="{FF2B5EF4-FFF2-40B4-BE49-F238E27FC236}">
              <a16:creationId xmlns:a16="http://schemas.microsoft.com/office/drawing/2014/main" id="{EA894C3D-8928-4C83-BEF1-92BF5C71818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97" name="Text Box 1">
          <a:extLst xmlns:a="http://schemas.openxmlformats.org/drawingml/2006/main">
            <a:ext uri="{FF2B5EF4-FFF2-40B4-BE49-F238E27FC236}">
              <a16:creationId xmlns:a16="http://schemas.microsoft.com/office/drawing/2014/main" id="{7ED9D5AF-76E2-45C0-92C2-1498F52DD55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98" name="Text Box 1">
          <a:extLst xmlns:a="http://schemas.openxmlformats.org/drawingml/2006/main">
            <a:ext uri="{FF2B5EF4-FFF2-40B4-BE49-F238E27FC236}">
              <a16:creationId xmlns:a16="http://schemas.microsoft.com/office/drawing/2014/main" id="{62377D73-D574-4FB1-90EC-F3B0643800C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99" name="Text Box 1">
          <a:extLst xmlns:a="http://schemas.openxmlformats.org/drawingml/2006/main">
            <a:ext uri="{FF2B5EF4-FFF2-40B4-BE49-F238E27FC236}">
              <a16:creationId xmlns:a16="http://schemas.microsoft.com/office/drawing/2014/main" id="{8AD1D2BB-7657-41AF-9502-F46CE7D50E7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00" name="Text Box 1">
          <a:extLst xmlns:a="http://schemas.openxmlformats.org/drawingml/2006/main">
            <a:ext uri="{FF2B5EF4-FFF2-40B4-BE49-F238E27FC236}">
              <a16:creationId xmlns:a16="http://schemas.microsoft.com/office/drawing/2014/main" id="{C8951716-BE50-4D77-B42B-9528EDCBD83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01" name="Text Box 1">
          <a:extLst xmlns:a="http://schemas.openxmlformats.org/drawingml/2006/main">
            <a:ext uri="{FF2B5EF4-FFF2-40B4-BE49-F238E27FC236}">
              <a16:creationId xmlns:a16="http://schemas.microsoft.com/office/drawing/2014/main" id="{6E74F58C-1B95-4E57-A23D-DDE5CADDDCE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02" name="Text Box 1">
          <a:extLst xmlns:a="http://schemas.openxmlformats.org/drawingml/2006/main">
            <a:ext uri="{FF2B5EF4-FFF2-40B4-BE49-F238E27FC236}">
              <a16:creationId xmlns:a16="http://schemas.microsoft.com/office/drawing/2014/main" id="{7298A7E5-A918-4A55-AB0D-D62313F627D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03" name="Text Box 1">
          <a:extLst xmlns:a="http://schemas.openxmlformats.org/drawingml/2006/main">
            <a:ext uri="{FF2B5EF4-FFF2-40B4-BE49-F238E27FC236}">
              <a16:creationId xmlns:a16="http://schemas.microsoft.com/office/drawing/2014/main" id="{7EF84063-3C81-47A8-97DF-03591F4DDC2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04" name="Text Box 1">
          <a:extLst xmlns:a="http://schemas.openxmlformats.org/drawingml/2006/main">
            <a:ext uri="{FF2B5EF4-FFF2-40B4-BE49-F238E27FC236}">
              <a16:creationId xmlns:a16="http://schemas.microsoft.com/office/drawing/2014/main" id="{6CE202DE-B9FD-4467-8BD5-197C171132A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05" name="Text Box 1">
          <a:extLst xmlns:a="http://schemas.openxmlformats.org/drawingml/2006/main">
            <a:ext uri="{FF2B5EF4-FFF2-40B4-BE49-F238E27FC236}">
              <a16:creationId xmlns:a16="http://schemas.microsoft.com/office/drawing/2014/main" id="{F186F47B-7D25-4EA9-9F69-B0317A12880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06" name="Text Box 1">
          <a:extLst xmlns:a="http://schemas.openxmlformats.org/drawingml/2006/main">
            <a:ext uri="{FF2B5EF4-FFF2-40B4-BE49-F238E27FC236}">
              <a16:creationId xmlns:a16="http://schemas.microsoft.com/office/drawing/2014/main" id="{6ABCB218-08D0-4C09-984A-F85DD744301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07" name="Text Box 1">
          <a:extLst xmlns:a="http://schemas.openxmlformats.org/drawingml/2006/main">
            <a:ext uri="{FF2B5EF4-FFF2-40B4-BE49-F238E27FC236}">
              <a16:creationId xmlns:a16="http://schemas.microsoft.com/office/drawing/2014/main" id="{9C54AB21-D525-4DBA-8D14-CFD701146F0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08" name="Text Box 1">
          <a:extLst xmlns:a="http://schemas.openxmlformats.org/drawingml/2006/main">
            <a:ext uri="{FF2B5EF4-FFF2-40B4-BE49-F238E27FC236}">
              <a16:creationId xmlns:a16="http://schemas.microsoft.com/office/drawing/2014/main" id="{EC676D27-F843-4311-A3DB-209E0AE5CCC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09" name="Text Box 1">
          <a:extLst xmlns:a="http://schemas.openxmlformats.org/drawingml/2006/main">
            <a:ext uri="{FF2B5EF4-FFF2-40B4-BE49-F238E27FC236}">
              <a16:creationId xmlns:a16="http://schemas.microsoft.com/office/drawing/2014/main" id="{662E0984-D206-4C51-858B-DE4868F7FD1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10" name="Text Box 1">
          <a:extLst xmlns:a="http://schemas.openxmlformats.org/drawingml/2006/main">
            <a:ext uri="{FF2B5EF4-FFF2-40B4-BE49-F238E27FC236}">
              <a16:creationId xmlns:a16="http://schemas.microsoft.com/office/drawing/2014/main" id="{513A261A-CE95-4143-9829-9116ABCBE88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11" name="Text Box 1">
          <a:extLst xmlns:a="http://schemas.openxmlformats.org/drawingml/2006/main">
            <a:ext uri="{FF2B5EF4-FFF2-40B4-BE49-F238E27FC236}">
              <a16:creationId xmlns:a16="http://schemas.microsoft.com/office/drawing/2014/main" id="{8C5EF4C2-D06F-4C19-A74F-B03575272AA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12" name="Text Box 1">
          <a:extLst xmlns:a="http://schemas.openxmlformats.org/drawingml/2006/main">
            <a:ext uri="{FF2B5EF4-FFF2-40B4-BE49-F238E27FC236}">
              <a16:creationId xmlns:a16="http://schemas.microsoft.com/office/drawing/2014/main" id="{9CB4BE12-30C4-48F1-A76C-5790DB872F1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13" name="Text Box 1">
          <a:extLst xmlns:a="http://schemas.openxmlformats.org/drawingml/2006/main">
            <a:ext uri="{FF2B5EF4-FFF2-40B4-BE49-F238E27FC236}">
              <a16:creationId xmlns:a16="http://schemas.microsoft.com/office/drawing/2014/main" id="{944BA31A-525F-48AC-9C1D-A07BDAD3017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14" name="Text Box 1">
          <a:extLst xmlns:a="http://schemas.openxmlformats.org/drawingml/2006/main">
            <a:ext uri="{FF2B5EF4-FFF2-40B4-BE49-F238E27FC236}">
              <a16:creationId xmlns:a16="http://schemas.microsoft.com/office/drawing/2014/main" id="{5952B568-F832-4371-8B8D-3C41ACFA212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15" name="Text Box 1">
          <a:extLst xmlns:a="http://schemas.openxmlformats.org/drawingml/2006/main">
            <a:ext uri="{FF2B5EF4-FFF2-40B4-BE49-F238E27FC236}">
              <a16:creationId xmlns:a16="http://schemas.microsoft.com/office/drawing/2014/main" id="{D56A50CF-CBA1-4301-A07F-D59A0CADF69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16" name="Text Box 1">
          <a:extLst xmlns:a="http://schemas.openxmlformats.org/drawingml/2006/main">
            <a:ext uri="{FF2B5EF4-FFF2-40B4-BE49-F238E27FC236}">
              <a16:creationId xmlns:a16="http://schemas.microsoft.com/office/drawing/2014/main" id="{05217CA1-BA0F-4866-BFFB-83719855E9B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17" name="Text Box 1">
          <a:extLst xmlns:a="http://schemas.openxmlformats.org/drawingml/2006/main">
            <a:ext uri="{FF2B5EF4-FFF2-40B4-BE49-F238E27FC236}">
              <a16:creationId xmlns:a16="http://schemas.microsoft.com/office/drawing/2014/main" id="{39EE81E1-0BFE-4362-BBEF-BEAD3ED5F6C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18" name="Text Box 1">
          <a:extLst xmlns:a="http://schemas.openxmlformats.org/drawingml/2006/main">
            <a:ext uri="{FF2B5EF4-FFF2-40B4-BE49-F238E27FC236}">
              <a16:creationId xmlns:a16="http://schemas.microsoft.com/office/drawing/2014/main" id="{A2EF978C-21C1-4E5C-A94E-5784FA42698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19" name="Text Box 1">
          <a:extLst xmlns:a="http://schemas.openxmlformats.org/drawingml/2006/main">
            <a:ext uri="{FF2B5EF4-FFF2-40B4-BE49-F238E27FC236}">
              <a16:creationId xmlns:a16="http://schemas.microsoft.com/office/drawing/2014/main" id="{115667EC-3393-4445-AC5A-2883FF2FE89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20" name="Text Box 1">
          <a:extLst xmlns:a="http://schemas.openxmlformats.org/drawingml/2006/main">
            <a:ext uri="{FF2B5EF4-FFF2-40B4-BE49-F238E27FC236}">
              <a16:creationId xmlns:a16="http://schemas.microsoft.com/office/drawing/2014/main" id="{5435C066-90BF-426B-B430-72F3BB09C9A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21" name="Text Box 1">
          <a:extLst xmlns:a="http://schemas.openxmlformats.org/drawingml/2006/main">
            <a:ext uri="{FF2B5EF4-FFF2-40B4-BE49-F238E27FC236}">
              <a16:creationId xmlns:a16="http://schemas.microsoft.com/office/drawing/2014/main" id="{BFF378AF-C950-4760-99D3-98446836267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22" name="Text Box 1">
          <a:extLst xmlns:a="http://schemas.openxmlformats.org/drawingml/2006/main">
            <a:ext uri="{FF2B5EF4-FFF2-40B4-BE49-F238E27FC236}">
              <a16:creationId xmlns:a16="http://schemas.microsoft.com/office/drawing/2014/main" id="{B9BE63D4-371A-4897-BB87-B466B79A985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23" name="Text Box 1">
          <a:extLst xmlns:a="http://schemas.openxmlformats.org/drawingml/2006/main">
            <a:ext uri="{FF2B5EF4-FFF2-40B4-BE49-F238E27FC236}">
              <a16:creationId xmlns:a16="http://schemas.microsoft.com/office/drawing/2014/main" id="{A3EEE38D-2222-4B00-A4B4-010D2F0B632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24" name="Text Box 1">
          <a:extLst xmlns:a="http://schemas.openxmlformats.org/drawingml/2006/main">
            <a:ext uri="{FF2B5EF4-FFF2-40B4-BE49-F238E27FC236}">
              <a16:creationId xmlns:a16="http://schemas.microsoft.com/office/drawing/2014/main" id="{E746DA52-1B58-45D5-BB57-C649E0F1CDA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25" name="Text Box 1">
          <a:extLst xmlns:a="http://schemas.openxmlformats.org/drawingml/2006/main">
            <a:ext uri="{FF2B5EF4-FFF2-40B4-BE49-F238E27FC236}">
              <a16:creationId xmlns:a16="http://schemas.microsoft.com/office/drawing/2014/main" id="{F40A7D06-57CA-454A-AC15-9FEA29F760E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26" name="Text Box 1">
          <a:extLst xmlns:a="http://schemas.openxmlformats.org/drawingml/2006/main">
            <a:ext uri="{FF2B5EF4-FFF2-40B4-BE49-F238E27FC236}">
              <a16:creationId xmlns:a16="http://schemas.microsoft.com/office/drawing/2014/main" id="{48DD466F-10F1-43BF-AA14-126799D95AD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27" name="Text Box 1">
          <a:extLst xmlns:a="http://schemas.openxmlformats.org/drawingml/2006/main">
            <a:ext uri="{FF2B5EF4-FFF2-40B4-BE49-F238E27FC236}">
              <a16:creationId xmlns:a16="http://schemas.microsoft.com/office/drawing/2014/main" id="{DC2408F3-F594-454E-932F-BBA45A62B4B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28" name="Text Box 1">
          <a:extLst xmlns:a="http://schemas.openxmlformats.org/drawingml/2006/main">
            <a:ext uri="{FF2B5EF4-FFF2-40B4-BE49-F238E27FC236}">
              <a16:creationId xmlns:a16="http://schemas.microsoft.com/office/drawing/2014/main" id="{7DAD9F67-E492-4B64-B3FE-CE48CE5B76E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29" name="Text Box 1">
          <a:extLst xmlns:a="http://schemas.openxmlformats.org/drawingml/2006/main">
            <a:ext uri="{FF2B5EF4-FFF2-40B4-BE49-F238E27FC236}">
              <a16:creationId xmlns:a16="http://schemas.microsoft.com/office/drawing/2014/main" id="{3CAC58C3-BCF6-4DC1-BA49-4C77ADA3334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30" name="Text Box 1">
          <a:extLst xmlns:a="http://schemas.openxmlformats.org/drawingml/2006/main">
            <a:ext uri="{FF2B5EF4-FFF2-40B4-BE49-F238E27FC236}">
              <a16:creationId xmlns:a16="http://schemas.microsoft.com/office/drawing/2014/main" id="{D28D281E-DEDF-4B7E-8B65-3B678F59BFA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31" name="Text Box 1">
          <a:extLst xmlns:a="http://schemas.openxmlformats.org/drawingml/2006/main">
            <a:ext uri="{FF2B5EF4-FFF2-40B4-BE49-F238E27FC236}">
              <a16:creationId xmlns:a16="http://schemas.microsoft.com/office/drawing/2014/main" id="{7710D3D2-4B5E-4D0F-8BC9-CC639968E4D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32" name="Text Box 1">
          <a:extLst xmlns:a="http://schemas.openxmlformats.org/drawingml/2006/main">
            <a:ext uri="{FF2B5EF4-FFF2-40B4-BE49-F238E27FC236}">
              <a16:creationId xmlns:a16="http://schemas.microsoft.com/office/drawing/2014/main" id="{FA90DE18-ED42-4E8D-8A9B-D35BFEBBC5F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33" name="Text Box 1">
          <a:extLst xmlns:a="http://schemas.openxmlformats.org/drawingml/2006/main">
            <a:ext uri="{FF2B5EF4-FFF2-40B4-BE49-F238E27FC236}">
              <a16:creationId xmlns:a16="http://schemas.microsoft.com/office/drawing/2014/main" id="{F96DE79E-08C1-4AE7-A464-994431F07D5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34" name="Text Box 1">
          <a:extLst xmlns:a="http://schemas.openxmlformats.org/drawingml/2006/main">
            <a:ext uri="{FF2B5EF4-FFF2-40B4-BE49-F238E27FC236}">
              <a16:creationId xmlns:a16="http://schemas.microsoft.com/office/drawing/2014/main" id="{B95B00F0-1853-45A0-9EF1-BE1BCF8A5EF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35" name="Text Box 1">
          <a:extLst xmlns:a="http://schemas.openxmlformats.org/drawingml/2006/main">
            <a:ext uri="{FF2B5EF4-FFF2-40B4-BE49-F238E27FC236}">
              <a16:creationId xmlns:a16="http://schemas.microsoft.com/office/drawing/2014/main" id="{111DD317-C2ED-41D9-816E-977CD735589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36" name="Text Box 1">
          <a:extLst xmlns:a="http://schemas.openxmlformats.org/drawingml/2006/main">
            <a:ext uri="{FF2B5EF4-FFF2-40B4-BE49-F238E27FC236}">
              <a16:creationId xmlns:a16="http://schemas.microsoft.com/office/drawing/2014/main" id="{322C8457-B9F9-4620-B6C2-FA8FA47C9C8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37" name="Text Box 1">
          <a:extLst xmlns:a="http://schemas.openxmlformats.org/drawingml/2006/main">
            <a:ext uri="{FF2B5EF4-FFF2-40B4-BE49-F238E27FC236}">
              <a16:creationId xmlns:a16="http://schemas.microsoft.com/office/drawing/2014/main" id="{3B590528-8FBC-47EA-BA96-3AF75D08CE3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38" name="Text Box 1">
          <a:extLst xmlns:a="http://schemas.openxmlformats.org/drawingml/2006/main">
            <a:ext uri="{FF2B5EF4-FFF2-40B4-BE49-F238E27FC236}">
              <a16:creationId xmlns:a16="http://schemas.microsoft.com/office/drawing/2014/main" id="{5BE8F1D6-1855-44FE-9055-DF2BA1E8A36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39" name="Text Box 1">
          <a:extLst xmlns:a="http://schemas.openxmlformats.org/drawingml/2006/main">
            <a:ext uri="{FF2B5EF4-FFF2-40B4-BE49-F238E27FC236}">
              <a16:creationId xmlns:a16="http://schemas.microsoft.com/office/drawing/2014/main" id="{0A224019-7376-447A-9E19-BA755E228C9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40" name="Text Box 1">
          <a:extLst xmlns:a="http://schemas.openxmlformats.org/drawingml/2006/main">
            <a:ext uri="{FF2B5EF4-FFF2-40B4-BE49-F238E27FC236}">
              <a16:creationId xmlns:a16="http://schemas.microsoft.com/office/drawing/2014/main" id="{53437CCA-E120-49E5-873D-A9114A63492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41" name="Text Box 1">
          <a:extLst xmlns:a="http://schemas.openxmlformats.org/drawingml/2006/main">
            <a:ext uri="{FF2B5EF4-FFF2-40B4-BE49-F238E27FC236}">
              <a16:creationId xmlns:a16="http://schemas.microsoft.com/office/drawing/2014/main" id="{6293DFC9-2AD6-4884-B0BE-F0AF908D25F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42" name="Text Box 1">
          <a:extLst xmlns:a="http://schemas.openxmlformats.org/drawingml/2006/main">
            <a:ext uri="{FF2B5EF4-FFF2-40B4-BE49-F238E27FC236}">
              <a16:creationId xmlns:a16="http://schemas.microsoft.com/office/drawing/2014/main" id="{57339924-A018-4F61-B415-81F2BD77976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43" name="Text Box 1">
          <a:extLst xmlns:a="http://schemas.openxmlformats.org/drawingml/2006/main">
            <a:ext uri="{FF2B5EF4-FFF2-40B4-BE49-F238E27FC236}">
              <a16:creationId xmlns:a16="http://schemas.microsoft.com/office/drawing/2014/main" id="{6F2B6A8C-1D33-4FB9-BAC8-29A528C3641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44" name="Text Box 1">
          <a:extLst xmlns:a="http://schemas.openxmlformats.org/drawingml/2006/main">
            <a:ext uri="{FF2B5EF4-FFF2-40B4-BE49-F238E27FC236}">
              <a16:creationId xmlns:a16="http://schemas.microsoft.com/office/drawing/2014/main" id="{9B8B788F-5D82-460A-BAA8-843708C4A19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45" name="Text Box 1">
          <a:extLst xmlns:a="http://schemas.openxmlformats.org/drawingml/2006/main">
            <a:ext uri="{FF2B5EF4-FFF2-40B4-BE49-F238E27FC236}">
              <a16:creationId xmlns:a16="http://schemas.microsoft.com/office/drawing/2014/main" id="{80422193-FC3A-4164-9EE6-DD291C5D99B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46" name="Text Box 1">
          <a:extLst xmlns:a="http://schemas.openxmlformats.org/drawingml/2006/main">
            <a:ext uri="{FF2B5EF4-FFF2-40B4-BE49-F238E27FC236}">
              <a16:creationId xmlns:a16="http://schemas.microsoft.com/office/drawing/2014/main" id="{FDAEEBF1-F250-43C7-B3C7-D58D6A59775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47" name="Text Box 1">
          <a:extLst xmlns:a="http://schemas.openxmlformats.org/drawingml/2006/main">
            <a:ext uri="{FF2B5EF4-FFF2-40B4-BE49-F238E27FC236}">
              <a16:creationId xmlns:a16="http://schemas.microsoft.com/office/drawing/2014/main" id="{FFB19E74-E078-4ED5-8B02-41DA766D17A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48" name="Text Box 1">
          <a:extLst xmlns:a="http://schemas.openxmlformats.org/drawingml/2006/main">
            <a:ext uri="{FF2B5EF4-FFF2-40B4-BE49-F238E27FC236}">
              <a16:creationId xmlns:a16="http://schemas.microsoft.com/office/drawing/2014/main" id="{69241640-9ACD-4E78-91DD-28750BC14AC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49" name="Text Box 1">
          <a:extLst xmlns:a="http://schemas.openxmlformats.org/drawingml/2006/main">
            <a:ext uri="{FF2B5EF4-FFF2-40B4-BE49-F238E27FC236}">
              <a16:creationId xmlns:a16="http://schemas.microsoft.com/office/drawing/2014/main" id="{247A3BD4-C85C-44DE-BCCA-022ADC5F48B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50" name="Text Box 1">
          <a:extLst xmlns:a="http://schemas.openxmlformats.org/drawingml/2006/main">
            <a:ext uri="{FF2B5EF4-FFF2-40B4-BE49-F238E27FC236}">
              <a16:creationId xmlns:a16="http://schemas.microsoft.com/office/drawing/2014/main" id="{8317E16A-B2FF-46CD-9CEE-427B0D72F57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51" name="Text Box 1">
          <a:extLst xmlns:a="http://schemas.openxmlformats.org/drawingml/2006/main">
            <a:ext uri="{FF2B5EF4-FFF2-40B4-BE49-F238E27FC236}">
              <a16:creationId xmlns:a16="http://schemas.microsoft.com/office/drawing/2014/main" id="{E0907125-1752-40C7-85A4-DB34F520AEB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52" name="Text Box 1">
          <a:extLst xmlns:a="http://schemas.openxmlformats.org/drawingml/2006/main">
            <a:ext uri="{FF2B5EF4-FFF2-40B4-BE49-F238E27FC236}">
              <a16:creationId xmlns:a16="http://schemas.microsoft.com/office/drawing/2014/main" id="{CDDA8C9D-C22D-44E3-B1AA-BED2906F146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53" name="Text Box 1">
          <a:extLst xmlns:a="http://schemas.openxmlformats.org/drawingml/2006/main">
            <a:ext uri="{FF2B5EF4-FFF2-40B4-BE49-F238E27FC236}">
              <a16:creationId xmlns:a16="http://schemas.microsoft.com/office/drawing/2014/main" id="{08CCA5F3-6415-4934-86EB-00765CD90CD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54" name="Text Box 1">
          <a:extLst xmlns:a="http://schemas.openxmlformats.org/drawingml/2006/main">
            <a:ext uri="{FF2B5EF4-FFF2-40B4-BE49-F238E27FC236}">
              <a16:creationId xmlns:a16="http://schemas.microsoft.com/office/drawing/2014/main" id="{7F5FB0B7-5A57-4B42-BD82-9694F031A52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55" name="Text Box 1">
          <a:extLst xmlns:a="http://schemas.openxmlformats.org/drawingml/2006/main">
            <a:ext uri="{FF2B5EF4-FFF2-40B4-BE49-F238E27FC236}">
              <a16:creationId xmlns:a16="http://schemas.microsoft.com/office/drawing/2014/main" id="{D151DDFB-17A5-416E-8E53-8BAF896C6E0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56" name="Text Box 1">
          <a:extLst xmlns:a="http://schemas.openxmlformats.org/drawingml/2006/main">
            <a:ext uri="{FF2B5EF4-FFF2-40B4-BE49-F238E27FC236}">
              <a16:creationId xmlns:a16="http://schemas.microsoft.com/office/drawing/2014/main" id="{0A602769-C778-4C8F-9D5C-2BF0B89AEED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57" name="Text Box 1">
          <a:extLst xmlns:a="http://schemas.openxmlformats.org/drawingml/2006/main">
            <a:ext uri="{FF2B5EF4-FFF2-40B4-BE49-F238E27FC236}">
              <a16:creationId xmlns:a16="http://schemas.microsoft.com/office/drawing/2014/main" id="{5D289624-2C95-47D7-A9ED-36F7954989E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58" name="Text Box 1">
          <a:extLst xmlns:a="http://schemas.openxmlformats.org/drawingml/2006/main">
            <a:ext uri="{FF2B5EF4-FFF2-40B4-BE49-F238E27FC236}">
              <a16:creationId xmlns:a16="http://schemas.microsoft.com/office/drawing/2014/main" id="{126DBAB0-5EBB-4022-9498-A77593A2860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59" name="Text Box 1">
          <a:extLst xmlns:a="http://schemas.openxmlformats.org/drawingml/2006/main">
            <a:ext uri="{FF2B5EF4-FFF2-40B4-BE49-F238E27FC236}">
              <a16:creationId xmlns:a16="http://schemas.microsoft.com/office/drawing/2014/main" id="{2FD0572A-B507-4ABD-9D17-196688FFB65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60" name="Text Box 1">
          <a:extLst xmlns:a="http://schemas.openxmlformats.org/drawingml/2006/main">
            <a:ext uri="{FF2B5EF4-FFF2-40B4-BE49-F238E27FC236}">
              <a16:creationId xmlns:a16="http://schemas.microsoft.com/office/drawing/2014/main" id="{7B6F16B6-E824-488C-A025-3E5F6AB4119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61" name="Text Box 1">
          <a:extLst xmlns:a="http://schemas.openxmlformats.org/drawingml/2006/main">
            <a:ext uri="{FF2B5EF4-FFF2-40B4-BE49-F238E27FC236}">
              <a16:creationId xmlns:a16="http://schemas.microsoft.com/office/drawing/2014/main" id="{1F498F62-8021-4EC0-A00F-4A5AB842C3F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62" name="Text Box 1">
          <a:extLst xmlns:a="http://schemas.openxmlformats.org/drawingml/2006/main">
            <a:ext uri="{FF2B5EF4-FFF2-40B4-BE49-F238E27FC236}">
              <a16:creationId xmlns:a16="http://schemas.microsoft.com/office/drawing/2014/main" id="{8CF4A8E6-ACDE-42C6-8535-D0EE7A4AC74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63" name="Text Box 1">
          <a:extLst xmlns:a="http://schemas.openxmlformats.org/drawingml/2006/main">
            <a:ext uri="{FF2B5EF4-FFF2-40B4-BE49-F238E27FC236}">
              <a16:creationId xmlns:a16="http://schemas.microsoft.com/office/drawing/2014/main" id="{719802B5-F5A8-49C7-99B3-CD1CA59A90E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68" name="Text Box 1">
          <a:extLst xmlns:a="http://schemas.openxmlformats.org/drawingml/2006/main">
            <a:ext uri="{FF2B5EF4-FFF2-40B4-BE49-F238E27FC236}">
              <a16:creationId xmlns:a16="http://schemas.microsoft.com/office/drawing/2014/main" id="{646E5996-8014-4373-A232-2828B583FB2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69" name="Text Box 1">
          <a:extLst xmlns:a="http://schemas.openxmlformats.org/drawingml/2006/main">
            <a:ext uri="{FF2B5EF4-FFF2-40B4-BE49-F238E27FC236}">
              <a16:creationId xmlns:a16="http://schemas.microsoft.com/office/drawing/2014/main" id="{F11F2FF5-19D0-401B-859A-A0DD5E4F572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70" name="Text Box 1">
          <a:extLst xmlns:a="http://schemas.openxmlformats.org/drawingml/2006/main">
            <a:ext uri="{FF2B5EF4-FFF2-40B4-BE49-F238E27FC236}">
              <a16:creationId xmlns:a16="http://schemas.microsoft.com/office/drawing/2014/main" id="{DE602D67-34BD-4BFD-890F-E953F2F58A7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71" name="Text Box 1">
          <a:extLst xmlns:a="http://schemas.openxmlformats.org/drawingml/2006/main">
            <a:ext uri="{FF2B5EF4-FFF2-40B4-BE49-F238E27FC236}">
              <a16:creationId xmlns:a16="http://schemas.microsoft.com/office/drawing/2014/main" id="{7FD21847-DCD7-438B-9B15-3AD1611F70C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72" name="Text Box 1">
          <a:extLst xmlns:a="http://schemas.openxmlformats.org/drawingml/2006/main">
            <a:ext uri="{FF2B5EF4-FFF2-40B4-BE49-F238E27FC236}">
              <a16:creationId xmlns:a16="http://schemas.microsoft.com/office/drawing/2014/main" id="{6248346C-51B3-4500-B156-3C7BCDBD490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73" name="Text Box 1">
          <a:extLst xmlns:a="http://schemas.openxmlformats.org/drawingml/2006/main">
            <a:ext uri="{FF2B5EF4-FFF2-40B4-BE49-F238E27FC236}">
              <a16:creationId xmlns:a16="http://schemas.microsoft.com/office/drawing/2014/main" id="{60DC1893-C241-41AA-BD53-1299861F7BF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74" name="Text Box 1">
          <a:extLst xmlns:a="http://schemas.openxmlformats.org/drawingml/2006/main">
            <a:ext uri="{FF2B5EF4-FFF2-40B4-BE49-F238E27FC236}">
              <a16:creationId xmlns:a16="http://schemas.microsoft.com/office/drawing/2014/main" id="{2700B311-0D42-4763-B992-22CDE67FCF0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75" name="Text Box 1">
          <a:extLst xmlns:a="http://schemas.openxmlformats.org/drawingml/2006/main">
            <a:ext uri="{FF2B5EF4-FFF2-40B4-BE49-F238E27FC236}">
              <a16:creationId xmlns:a16="http://schemas.microsoft.com/office/drawing/2014/main" id="{2074613A-52E8-4E29-A4BD-BB7556C49DA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76" name="Text Box 1">
          <a:extLst xmlns:a="http://schemas.openxmlformats.org/drawingml/2006/main">
            <a:ext uri="{FF2B5EF4-FFF2-40B4-BE49-F238E27FC236}">
              <a16:creationId xmlns:a16="http://schemas.microsoft.com/office/drawing/2014/main" id="{CD6E44A1-06CD-4A4C-BEB1-A6D6D37EC91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77" name="Text Box 1">
          <a:extLst xmlns:a="http://schemas.openxmlformats.org/drawingml/2006/main">
            <a:ext uri="{FF2B5EF4-FFF2-40B4-BE49-F238E27FC236}">
              <a16:creationId xmlns:a16="http://schemas.microsoft.com/office/drawing/2014/main" id="{EF557E02-CB64-4BDF-957E-A58038C9E6E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78" name="Text Box 1">
          <a:extLst xmlns:a="http://schemas.openxmlformats.org/drawingml/2006/main">
            <a:ext uri="{FF2B5EF4-FFF2-40B4-BE49-F238E27FC236}">
              <a16:creationId xmlns:a16="http://schemas.microsoft.com/office/drawing/2014/main" id="{D91B4E4D-13D1-4C96-A411-D6865D4FA08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79" name="Text Box 1">
          <a:extLst xmlns:a="http://schemas.openxmlformats.org/drawingml/2006/main">
            <a:ext uri="{FF2B5EF4-FFF2-40B4-BE49-F238E27FC236}">
              <a16:creationId xmlns:a16="http://schemas.microsoft.com/office/drawing/2014/main" id="{2E6C0F13-0F2F-4FC6-9FEE-61E5A2DEF68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80" name="Text Box 1">
          <a:extLst xmlns:a="http://schemas.openxmlformats.org/drawingml/2006/main">
            <a:ext uri="{FF2B5EF4-FFF2-40B4-BE49-F238E27FC236}">
              <a16:creationId xmlns:a16="http://schemas.microsoft.com/office/drawing/2014/main" id="{026B7998-32B8-491D-BF64-843610B5964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81" name="Text Box 1">
          <a:extLst xmlns:a="http://schemas.openxmlformats.org/drawingml/2006/main">
            <a:ext uri="{FF2B5EF4-FFF2-40B4-BE49-F238E27FC236}">
              <a16:creationId xmlns:a16="http://schemas.microsoft.com/office/drawing/2014/main" id="{8291E4ED-29EB-4327-93D5-0F91718420D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82" name="Text Box 1">
          <a:extLst xmlns:a="http://schemas.openxmlformats.org/drawingml/2006/main">
            <a:ext uri="{FF2B5EF4-FFF2-40B4-BE49-F238E27FC236}">
              <a16:creationId xmlns:a16="http://schemas.microsoft.com/office/drawing/2014/main" id="{50C08C23-4027-407D-9B4D-26B0F6158DA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83" name="Text Box 1">
          <a:extLst xmlns:a="http://schemas.openxmlformats.org/drawingml/2006/main">
            <a:ext uri="{FF2B5EF4-FFF2-40B4-BE49-F238E27FC236}">
              <a16:creationId xmlns:a16="http://schemas.microsoft.com/office/drawing/2014/main" id="{1BC9AE13-2029-49E9-801F-E850DEE261E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84" name="Text Box 1">
          <a:extLst xmlns:a="http://schemas.openxmlformats.org/drawingml/2006/main">
            <a:ext uri="{FF2B5EF4-FFF2-40B4-BE49-F238E27FC236}">
              <a16:creationId xmlns:a16="http://schemas.microsoft.com/office/drawing/2014/main" id="{639608A6-526D-4F57-A044-AC82A51CAA0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85" name="Text Box 1">
          <a:extLst xmlns:a="http://schemas.openxmlformats.org/drawingml/2006/main">
            <a:ext uri="{FF2B5EF4-FFF2-40B4-BE49-F238E27FC236}">
              <a16:creationId xmlns:a16="http://schemas.microsoft.com/office/drawing/2014/main" id="{01FDBA5F-6A8C-440B-B045-E4A5273D965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86" name="Text Box 1">
          <a:extLst xmlns:a="http://schemas.openxmlformats.org/drawingml/2006/main">
            <a:ext uri="{FF2B5EF4-FFF2-40B4-BE49-F238E27FC236}">
              <a16:creationId xmlns:a16="http://schemas.microsoft.com/office/drawing/2014/main" id="{98498DC3-294D-4C23-A7B5-0391F23D9D6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87" name="Text Box 1">
          <a:extLst xmlns:a="http://schemas.openxmlformats.org/drawingml/2006/main">
            <a:ext uri="{FF2B5EF4-FFF2-40B4-BE49-F238E27FC236}">
              <a16:creationId xmlns:a16="http://schemas.microsoft.com/office/drawing/2014/main" id="{E1358DA6-E3F2-4156-B6E3-1B074A1C2DE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88" name="Text Box 1">
          <a:extLst xmlns:a="http://schemas.openxmlformats.org/drawingml/2006/main">
            <a:ext uri="{FF2B5EF4-FFF2-40B4-BE49-F238E27FC236}">
              <a16:creationId xmlns:a16="http://schemas.microsoft.com/office/drawing/2014/main" id="{123773B5-9A6B-4E0F-8793-E4799E7FFF1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89" name="Text Box 1">
          <a:extLst xmlns:a="http://schemas.openxmlformats.org/drawingml/2006/main">
            <a:ext uri="{FF2B5EF4-FFF2-40B4-BE49-F238E27FC236}">
              <a16:creationId xmlns:a16="http://schemas.microsoft.com/office/drawing/2014/main" id="{7A6E4A75-443B-45A3-9BEC-9FD1833CAB9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90" name="Text Box 1">
          <a:extLst xmlns:a="http://schemas.openxmlformats.org/drawingml/2006/main">
            <a:ext uri="{FF2B5EF4-FFF2-40B4-BE49-F238E27FC236}">
              <a16:creationId xmlns:a16="http://schemas.microsoft.com/office/drawing/2014/main" id="{035F6A3A-C8B5-45E2-A685-C5D1EA8205A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91" name="Text Box 1">
          <a:extLst xmlns:a="http://schemas.openxmlformats.org/drawingml/2006/main">
            <a:ext uri="{FF2B5EF4-FFF2-40B4-BE49-F238E27FC236}">
              <a16:creationId xmlns:a16="http://schemas.microsoft.com/office/drawing/2014/main" id="{0EC116E4-FE96-49A1-A37D-F85FFB999D3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92" name="Text Box 1">
          <a:extLst xmlns:a="http://schemas.openxmlformats.org/drawingml/2006/main">
            <a:ext uri="{FF2B5EF4-FFF2-40B4-BE49-F238E27FC236}">
              <a16:creationId xmlns:a16="http://schemas.microsoft.com/office/drawing/2014/main" id="{4F743C97-E30A-4627-995E-BD8CE4996FB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93" name="Text Box 1">
          <a:extLst xmlns:a="http://schemas.openxmlformats.org/drawingml/2006/main">
            <a:ext uri="{FF2B5EF4-FFF2-40B4-BE49-F238E27FC236}">
              <a16:creationId xmlns:a16="http://schemas.microsoft.com/office/drawing/2014/main" id="{78A073A1-2B3C-4CD1-9660-45D20EDF385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94" name="Text Box 1">
          <a:extLst xmlns:a="http://schemas.openxmlformats.org/drawingml/2006/main">
            <a:ext uri="{FF2B5EF4-FFF2-40B4-BE49-F238E27FC236}">
              <a16:creationId xmlns:a16="http://schemas.microsoft.com/office/drawing/2014/main" id="{84807484-78E6-4765-8470-006D269D1C8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95" name="Text Box 1">
          <a:extLst xmlns:a="http://schemas.openxmlformats.org/drawingml/2006/main">
            <a:ext uri="{FF2B5EF4-FFF2-40B4-BE49-F238E27FC236}">
              <a16:creationId xmlns:a16="http://schemas.microsoft.com/office/drawing/2014/main" id="{3F5611CD-B917-490F-9487-802C1BA4C2B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96" name="Text Box 1">
          <a:extLst xmlns:a="http://schemas.openxmlformats.org/drawingml/2006/main">
            <a:ext uri="{FF2B5EF4-FFF2-40B4-BE49-F238E27FC236}">
              <a16:creationId xmlns:a16="http://schemas.microsoft.com/office/drawing/2014/main" id="{3073BBF6-168F-4ABF-831B-D9678F07BED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97" name="Text Box 1">
          <a:extLst xmlns:a="http://schemas.openxmlformats.org/drawingml/2006/main">
            <a:ext uri="{FF2B5EF4-FFF2-40B4-BE49-F238E27FC236}">
              <a16:creationId xmlns:a16="http://schemas.microsoft.com/office/drawing/2014/main" id="{E8B377F2-F081-4FA2-9A9D-A41105E9ABD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98" name="Text Box 1">
          <a:extLst xmlns:a="http://schemas.openxmlformats.org/drawingml/2006/main">
            <a:ext uri="{FF2B5EF4-FFF2-40B4-BE49-F238E27FC236}">
              <a16:creationId xmlns:a16="http://schemas.microsoft.com/office/drawing/2014/main" id="{8621854A-ADD4-4C96-B9B2-ADB5B09F6CA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99" name="Text Box 1">
          <a:extLst xmlns:a="http://schemas.openxmlformats.org/drawingml/2006/main">
            <a:ext uri="{FF2B5EF4-FFF2-40B4-BE49-F238E27FC236}">
              <a16:creationId xmlns:a16="http://schemas.microsoft.com/office/drawing/2014/main" id="{D943ACA3-2619-46D6-BB57-D9AE868A437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00" name="Text Box 1">
          <a:extLst xmlns:a="http://schemas.openxmlformats.org/drawingml/2006/main">
            <a:ext uri="{FF2B5EF4-FFF2-40B4-BE49-F238E27FC236}">
              <a16:creationId xmlns:a16="http://schemas.microsoft.com/office/drawing/2014/main" id="{EBED964D-C7FE-4A15-91B5-CCF3DF1C859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01" name="Text Box 1">
          <a:extLst xmlns:a="http://schemas.openxmlformats.org/drawingml/2006/main">
            <a:ext uri="{FF2B5EF4-FFF2-40B4-BE49-F238E27FC236}">
              <a16:creationId xmlns:a16="http://schemas.microsoft.com/office/drawing/2014/main" id="{2B30C3C0-BB1E-4637-8B23-C09DFEAA469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02" name="Text Box 1">
          <a:extLst xmlns:a="http://schemas.openxmlformats.org/drawingml/2006/main">
            <a:ext uri="{FF2B5EF4-FFF2-40B4-BE49-F238E27FC236}">
              <a16:creationId xmlns:a16="http://schemas.microsoft.com/office/drawing/2014/main" id="{BDB2D2DF-F2C0-4CAC-A593-2764037F9FF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03" name="Text Box 1">
          <a:extLst xmlns:a="http://schemas.openxmlformats.org/drawingml/2006/main">
            <a:ext uri="{FF2B5EF4-FFF2-40B4-BE49-F238E27FC236}">
              <a16:creationId xmlns:a16="http://schemas.microsoft.com/office/drawing/2014/main" id="{64E144B5-A1C5-4735-8995-4FB9B838883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04" name="Text Box 1">
          <a:extLst xmlns:a="http://schemas.openxmlformats.org/drawingml/2006/main">
            <a:ext uri="{FF2B5EF4-FFF2-40B4-BE49-F238E27FC236}">
              <a16:creationId xmlns:a16="http://schemas.microsoft.com/office/drawing/2014/main" id="{5457D6B8-4F86-4A31-B807-A68A4D754F6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05" name="Text Box 1">
          <a:extLst xmlns:a="http://schemas.openxmlformats.org/drawingml/2006/main">
            <a:ext uri="{FF2B5EF4-FFF2-40B4-BE49-F238E27FC236}">
              <a16:creationId xmlns:a16="http://schemas.microsoft.com/office/drawing/2014/main" id="{0B77F985-8734-4235-B1B8-E483168A624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06" name="Text Box 1">
          <a:extLst xmlns:a="http://schemas.openxmlformats.org/drawingml/2006/main">
            <a:ext uri="{FF2B5EF4-FFF2-40B4-BE49-F238E27FC236}">
              <a16:creationId xmlns:a16="http://schemas.microsoft.com/office/drawing/2014/main" id="{D299D89D-0905-420A-9678-7ECC026BDBD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07" name="Text Box 1">
          <a:extLst xmlns:a="http://schemas.openxmlformats.org/drawingml/2006/main">
            <a:ext uri="{FF2B5EF4-FFF2-40B4-BE49-F238E27FC236}">
              <a16:creationId xmlns:a16="http://schemas.microsoft.com/office/drawing/2014/main" id="{F3DB6530-1494-406A-886D-0F135138236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08" name="Text Box 1">
          <a:extLst xmlns:a="http://schemas.openxmlformats.org/drawingml/2006/main">
            <a:ext uri="{FF2B5EF4-FFF2-40B4-BE49-F238E27FC236}">
              <a16:creationId xmlns:a16="http://schemas.microsoft.com/office/drawing/2014/main" id="{2A445482-2E16-462A-B232-22F381F43BA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09" name="Text Box 1">
          <a:extLst xmlns:a="http://schemas.openxmlformats.org/drawingml/2006/main">
            <a:ext uri="{FF2B5EF4-FFF2-40B4-BE49-F238E27FC236}">
              <a16:creationId xmlns:a16="http://schemas.microsoft.com/office/drawing/2014/main" id="{197F951F-5DA6-47EA-9927-BC87C046E09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10" name="Text Box 1">
          <a:extLst xmlns:a="http://schemas.openxmlformats.org/drawingml/2006/main">
            <a:ext uri="{FF2B5EF4-FFF2-40B4-BE49-F238E27FC236}">
              <a16:creationId xmlns:a16="http://schemas.microsoft.com/office/drawing/2014/main" id="{06A6E0B2-2F9C-4F6F-8834-E5417D896D9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11" name="Text Box 1">
          <a:extLst xmlns:a="http://schemas.openxmlformats.org/drawingml/2006/main">
            <a:ext uri="{FF2B5EF4-FFF2-40B4-BE49-F238E27FC236}">
              <a16:creationId xmlns:a16="http://schemas.microsoft.com/office/drawing/2014/main" id="{12801DBA-1E0F-4696-9065-B281517FABF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12" name="Text Box 1">
          <a:extLst xmlns:a="http://schemas.openxmlformats.org/drawingml/2006/main">
            <a:ext uri="{FF2B5EF4-FFF2-40B4-BE49-F238E27FC236}">
              <a16:creationId xmlns:a16="http://schemas.microsoft.com/office/drawing/2014/main" id="{E1950A1F-D2DF-4B81-AAF5-F39B8862C21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13" name="Text Box 1">
          <a:extLst xmlns:a="http://schemas.openxmlformats.org/drawingml/2006/main">
            <a:ext uri="{FF2B5EF4-FFF2-40B4-BE49-F238E27FC236}">
              <a16:creationId xmlns:a16="http://schemas.microsoft.com/office/drawing/2014/main" id="{2EA85631-95A0-45CC-B263-5C2477E4831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14" name="Text Box 1">
          <a:extLst xmlns:a="http://schemas.openxmlformats.org/drawingml/2006/main">
            <a:ext uri="{FF2B5EF4-FFF2-40B4-BE49-F238E27FC236}">
              <a16:creationId xmlns:a16="http://schemas.microsoft.com/office/drawing/2014/main" id="{F7BE63A5-60EA-42E1-9F1A-E7EF11651D8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15" name="Text Box 1">
          <a:extLst xmlns:a="http://schemas.openxmlformats.org/drawingml/2006/main">
            <a:ext uri="{FF2B5EF4-FFF2-40B4-BE49-F238E27FC236}">
              <a16:creationId xmlns:a16="http://schemas.microsoft.com/office/drawing/2014/main" id="{C2359B84-C2D9-442A-AB9E-41E70544096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16" name="Text Box 1">
          <a:extLst xmlns:a="http://schemas.openxmlformats.org/drawingml/2006/main">
            <a:ext uri="{FF2B5EF4-FFF2-40B4-BE49-F238E27FC236}">
              <a16:creationId xmlns:a16="http://schemas.microsoft.com/office/drawing/2014/main" id="{5BA9E80B-9CA5-48E8-BAE2-FABF263A608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17" name="Text Box 1">
          <a:extLst xmlns:a="http://schemas.openxmlformats.org/drawingml/2006/main">
            <a:ext uri="{FF2B5EF4-FFF2-40B4-BE49-F238E27FC236}">
              <a16:creationId xmlns:a16="http://schemas.microsoft.com/office/drawing/2014/main" id="{880B5640-FDFC-410D-A979-A6E393FFCD6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18" name="Text Box 1">
          <a:extLst xmlns:a="http://schemas.openxmlformats.org/drawingml/2006/main">
            <a:ext uri="{FF2B5EF4-FFF2-40B4-BE49-F238E27FC236}">
              <a16:creationId xmlns:a16="http://schemas.microsoft.com/office/drawing/2014/main" id="{E2EF6009-E418-4A8A-9706-DA04F3F17F4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19" name="Text Box 1">
          <a:extLst xmlns:a="http://schemas.openxmlformats.org/drawingml/2006/main">
            <a:ext uri="{FF2B5EF4-FFF2-40B4-BE49-F238E27FC236}">
              <a16:creationId xmlns:a16="http://schemas.microsoft.com/office/drawing/2014/main" id="{98F62292-FBFB-43F9-9261-8291F44F604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20" name="Text Box 1">
          <a:extLst xmlns:a="http://schemas.openxmlformats.org/drawingml/2006/main">
            <a:ext uri="{FF2B5EF4-FFF2-40B4-BE49-F238E27FC236}">
              <a16:creationId xmlns:a16="http://schemas.microsoft.com/office/drawing/2014/main" id="{A2558B65-02D1-416F-B584-95D10C70EB4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21" name="Text Box 1">
          <a:extLst xmlns:a="http://schemas.openxmlformats.org/drawingml/2006/main">
            <a:ext uri="{FF2B5EF4-FFF2-40B4-BE49-F238E27FC236}">
              <a16:creationId xmlns:a16="http://schemas.microsoft.com/office/drawing/2014/main" id="{C344E333-0B90-46CD-BB22-E0293D5D01C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22" name="Text Box 1">
          <a:extLst xmlns:a="http://schemas.openxmlformats.org/drawingml/2006/main">
            <a:ext uri="{FF2B5EF4-FFF2-40B4-BE49-F238E27FC236}">
              <a16:creationId xmlns:a16="http://schemas.microsoft.com/office/drawing/2014/main" id="{D150A754-4D20-4FCA-A897-56AD142863C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23" name="Text Box 1">
          <a:extLst xmlns:a="http://schemas.openxmlformats.org/drawingml/2006/main">
            <a:ext uri="{FF2B5EF4-FFF2-40B4-BE49-F238E27FC236}">
              <a16:creationId xmlns:a16="http://schemas.microsoft.com/office/drawing/2014/main" id="{A81397CB-3CCD-4EB7-8ABB-AFA596FCB61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24" name="Text Box 1">
          <a:extLst xmlns:a="http://schemas.openxmlformats.org/drawingml/2006/main">
            <a:ext uri="{FF2B5EF4-FFF2-40B4-BE49-F238E27FC236}">
              <a16:creationId xmlns:a16="http://schemas.microsoft.com/office/drawing/2014/main" id="{878E80E7-7611-46A4-86DF-669BA671959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25" name="Text Box 1">
          <a:extLst xmlns:a="http://schemas.openxmlformats.org/drawingml/2006/main">
            <a:ext uri="{FF2B5EF4-FFF2-40B4-BE49-F238E27FC236}">
              <a16:creationId xmlns:a16="http://schemas.microsoft.com/office/drawing/2014/main" id="{30B172E2-B3C9-4662-99E1-2AAF6C29724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26" name="Text Box 1">
          <a:extLst xmlns:a="http://schemas.openxmlformats.org/drawingml/2006/main">
            <a:ext uri="{FF2B5EF4-FFF2-40B4-BE49-F238E27FC236}">
              <a16:creationId xmlns:a16="http://schemas.microsoft.com/office/drawing/2014/main" id="{F9D5B522-D6F1-441B-85AE-77C63BAC516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27" name="Text Box 1">
          <a:extLst xmlns:a="http://schemas.openxmlformats.org/drawingml/2006/main">
            <a:ext uri="{FF2B5EF4-FFF2-40B4-BE49-F238E27FC236}">
              <a16:creationId xmlns:a16="http://schemas.microsoft.com/office/drawing/2014/main" id="{9927089E-B0B6-4DCD-B0FF-5688B7D22A1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28" name="Text Box 1">
          <a:extLst xmlns:a="http://schemas.openxmlformats.org/drawingml/2006/main">
            <a:ext uri="{FF2B5EF4-FFF2-40B4-BE49-F238E27FC236}">
              <a16:creationId xmlns:a16="http://schemas.microsoft.com/office/drawing/2014/main" id="{0CC52134-27BF-4B82-93A4-2C648B3BFBD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29" name="Text Box 1">
          <a:extLst xmlns:a="http://schemas.openxmlformats.org/drawingml/2006/main">
            <a:ext uri="{FF2B5EF4-FFF2-40B4-BE49-F238E27FC236}">
              <a16:creationId xmlns:a16="http://schemas.microsoft.com/office/drawing/2014/main" id="{BF6EA7AF-94FD-462A-B1B3-E4501D326AE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30" name="Text Box 1">
          <a:extLst xmlns:a="http://schemas.openxmlformats.org/drawingml/2006/main">
            <a:ext uri="{FF2B5EF4-FFF2-40B4-BE49-F238E27FC236}">
              <a16:creationId xmlns:a16="http://schemas.microsoft.com/office/drawing/2014/main" id="{FA83E5D4-D0CA-4BA9-AEA5-B9CA91967AA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31" name="Text Box 1">
          <a:extLst xmlns:a="http://schemas.openxmlformats.org/drawingml/2006/main">
            <a:ext uri="{FF2B5EF4-FFF2-40B4-BE49-F238E27FC236}">
              <a16:creationId xmlns:a16="http://schemas.microsoft.com/office/drawing/2014/main" id="{D0B93695-7531-43D6-AA09-E89C63D7636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32" name="Text Box 1">
          <a:extLst xmlns:a="http://schemas.openxmlformats.org/drawingml/2006/main">
            <a:ext uri="{FF2B5EF4-FFF2-40B4-BE49-F238E27FC236}">
              <a16:creationId xmlns:a16="http://schemas.microsoft.com/office/drawing/2014/main" id="{E9243039-957C-4DA3-9675-31829803997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33" name="Text Box 1">
          <a:extLst xmlns:a="http://schemas.openxmlformats.org/drawingml/2006/main">
            <a:ext uri="{FF2B5EF4-FFF2-40B4-BE49-F238E27FC236}">
              <a16:creationId xmlns:a16="http://schemas.microsoft.com/office/drawing/2014/main" id="{BFBCB011-646C-440F-BFA6-6DA64BCEF48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34" name="Text Box 1">
          <a:extLst xmlns:a="http://schemas.openxmlformats.org/drawingml/2006/main">
            <a:ext uri="{FF2B5EF4-FFF2-40B4-BE49-F238E27FC236}">
              <a16:creationId xmlns:a16="http://schemas.microsoft.com/office/drawing/2014/main" id="{BE332A91-9874-45ED-B5A1-BF42F611D3B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35" name="Text Box 1">
          <a:extLst xmlns:a="http://schemas.openxmlformats.org/drawingml/2006/main">
            <a:ext uri="{FF2B5EF4-FFF2-40B4-BE49-F238E27FC236}">
              <a16:creationId xmlns:a16="http://schemas.microsoft.com/office/drawing/2014/main" id="{0D993718-87F4-47DE-BBD9-CAE3F4A6091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36" name="Text Box 1">
          <a:extLst xmlns:a="http://schemas.openxmlformats.org/drawingml/2006/main">
            <a:ext uri="{FF2B5EF4-FFF2-40B4-BE49-F238E27FC236}">
              <a16:creationId xmlns:a16="http://schemas.microsoft.com/office/drawing/2014/main" id="{11B523DB-48CB-4E1A-9DCB-EC4CED5726E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37" name="Text Box 1">
          <a:extLst xmlns:a="http://schemas.openxmlformats.org/drawingml/2006/main">
            <a:ext uri="{FF2B5EF4-FFF2-40B4-BE49-F238E27FC236}">
              <a16:creationId xmlns:a16="http://schemas.microsoft.com/office/drawing/2014/main" id="{B0CE81DF-9B0A-4D62-9D88-47E2F0CA40D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38" name="Text Box 1">
          <a:extLst xmlns:a="http://schemas.openxmlformats.org/drawingml/2006/main">
            <a:ext uri="{FF2B5EF4-FFF2-40B4-BE49-F238E27FC236}">
              <a16:creationId xmlns:a16="http://schemas.microsoft.com/office/drawing/2014/main" id="{E9BF70F7-6349-4E4B-BBBC-8E75E178814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39" name="Text Box 1">
          <a:extLst xmlns:a="http://schemas.openxmlformats.org/drawingml/2006/main">
            <a:ext uri="{FF2B5EF4-FFF2-40B4-BE49-F238E27FC236}">
              <a16:creationId xmlns:a16="http://schemas.microsoft.com/office/drawing/2014/main" id="{37B07364-4407-4750-81AF-8F559B911D6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40" name="Text Box 1">
          <a:extLst xmlns:a="http://schemas.openxmlformats.org/drawingml/2006/main">
            <a:ext uri="{FF2B5EF4-FFF2-40B4-BE49-F238E27FC236}">
              <a16:creationId xmlns:a16="http://schemas.microsoft.com/office/drawing/2014/main" id="{7F80F187-45A4-4F6B-9D55-F0E5D3600C5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41" name="Text Box 1">
          <a:extLst xmlns:a="http://schemas.openxmlformats.org/drawingml/2006/main">
            <a:ext uri="{FF2B5EF4-FFF2-40B4-BE49-F238E27FC236}">
              <a16:creationId xmlns:a16="http://schemas.microsoft.com/office/drawing/2014/main" id="{80304249-2BFD-4134-9D44-42DD048B876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42" name="Text Box 1">
          <a:extLst xmlns:a="http://schemas.openxmlformats.org/drawingml/2006/main">
            <a:ext uri="{FF2B5EF4-FFF2-40B4-BE49-F238E27FC236}">
              <a16:creationId xmlns:a16="http://schemas.microsoft.com/office/drawing/2014/main" id="{81C11FE3-D0A5-4CE3-BC13-9059C7D29CD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43" name="Text Box 1">
          <a:extLst xmlns:a="http://schemas.openxmlformats.org/drawingml/2006/main">
            <a:ext uri="{FF2B5EF4-FFF2-40B4-BE49-F238E27FC236}">
              <a16:creationId xmlns:a16="http://schemas.microsoft.com/office/drawing/2014/main" id="{A47510D3-ECE6-408E-B373-2085126B66D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44" name="Text Box 1">
          <a:extLst xmlns:a="http://schemas.openxmlformats.org/drawingml/2006/main">
            <a:ext uri="{FF2B5EF4-FFF2-40B4-BE49-F238E27FC236}">
              <a16:creationId xmlns:a16="http://schemas.microsoft.com/office/drawing/2014/main" id="{F3271D02-ED97-4C55-9435-C30820EF66F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45" name="Text Box 1">
          <a:extLst xmlns:a="http://schemas.openxmlformats.org/drawingml/2006/main">
            <a:ext uri="{FF2B5EF4-FFF2-40B4-BE49-F238E27FC236}">
              <a16:creationId xmlns:a16="http://schemas.microsoft.com/office/drawing/2014/main" id="{80B18C3B-AECA-428A-8FA6-C439A495954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46" name="Text Box 1">
          <a:extLst xmlns:a="http://schemas.openxmlformats.org/drawingml/2006/main">
            <a:ext uri="{FF2B5EF4-FFF2-40B4-BE49-F238E27FC236}">
              <a16:creationId xmlns:a16="http://schemas.microsoft.com/office/drawing/2014/main" id="{D150D39A-C432-445E-9A1C-61435E7F29C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47" name="Text Box 1">
          <a:extLst xmlns:a="http://schemas.openxmlformats.org/drawingml/2006/main">
            <a:ext uri="{FF2B5EF4-FFF2-40B4-BE49-F238E27FC236}">
              <a16:creationId xmlns:a16="http://schemas.microsoft.com/office/drawing/2014/main" id="{F42AFF2A-34C3-4588-80E3-8A540CF43AD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48" name="Text Box 1">
          <a:extLst xmlns:a="http://schemas.openxmlformats.org/drawingml/2006/main">
            <a:ext uri="{FF2B5EF4-FFF2-40B4-BE49-F238E27FC236}">
              <a16:creationId xmlns:a16="http://schemas.microsoft.com/office/drawing/2014/main" id="{5E83986A-C7A3-4451-B109-B818BB77CDE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49" name="Text Box 1">
          <a:extLst xmlns:a="http://schemas.openxmlformats.org/drawingml/2006/main">
            <a:ext uri="{FF2B5EF4-FFF2-40B4-BE49-F238E27FC236}">
              <a16:creationId xmlns:a16="http://schemas.microsoft.com/office/drawing/2014/main" id="{F18B5D1F-F701-45EB-9447-704CB8E2EC2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50" name="Text Box 1">
          <a:extLst xmlns:a="http://schemas.openxmlformats.org/drawingml/2006/main">
            <a:ext uri="{FF2B5EF4-FFF2-40B4-BE49-F238E27FC236}">
              <a16:creationId xmlns:a16="http://schemas.microsoft.com/office/drawing/2014/main" id="{671035BD-567F-4889-8016-AE03FB5A67A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51" name="Text Box 1">
          <a:extLst xmlns:a="http://schemas.openxmlformats.org/drawingml/2006/main">
            <a:ext uri="{FF2B5EF4-FFF2-40B4-BE49-F238E27FC236}">
              <a16:creationId xmlns:a16="http://schemas.microsoft.com/office/drawing/2014/main" id="{E11322B6-453F-4996-8E55-36FA0015C94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52" name="Text Box 1">
          <a:extLst xmlns:a="http://schemas.openxmlformats.org/drawingml/2006/main">
            <a:ext uri="{FF2B5EF4-FFF2-40B4-BE49-F238E27FC236}">
              <a16:creationId xmlns:a16="http://schemas.microsoft.com/office/drawing/2014/main" id="{90FACD8B-E04B-4CF2-AFC6-17F7740C2C9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53" name="Text Box 1">
          <a:extLst xmlns:a="http://schemas.openxmlformats.org/drawingml/2006/main">
            <a:ext uri="{FF2B5EF4-FFF2-40B4-BE49-F238E27FC236}">
              <a16:creationId xmlns:a16="http://schemas.microsoft.com/office/drawing/2014/main" id="{025BB2BD-ED1E-4862-AFE8-215C9356ACA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54" name="Text Box 1">
          <a:extLst xmlns:a="http://schemas.openxmlformats.org/drawingml/2006/main">
            <a:ext uri="{FF2B5EF4-FFF2-40B4-BE49-F238E27FC236}">
              <a16:creationId xmlns:a16="http://schemas.microsoft.com/office/drawing/2014/main" id="{CB707BB8-564C-4CA2-91AD-D6557468A00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55" name="Text Box 1">
          <a:extLst xmlns:a="http://schemas.openxmlformats.org/drawingml/2006/main">
            <a:ext uri="{FF2B5EF4-FFF2-40B4-BE49-F238E27FC236}">
              <a16:creationId xmlns:a16="http://schemas.microsoft.com/office/drawing/2014/main" id="{135C3FE0-C684-4359-9D27-00ACD4E5986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56" name="Text Box 1">
          <a:extLst xmlns:a="http://schemas.openxmlformats.org/drawingml/2006/main">
            <a:ext uri="{FF2B5EF4-FFF2-40B4-BE49-F238E27FC236}">
              <a16:creationId xmlns:a16="http://schemas.microsoft.com/office/drawing/2014/main" id="{0E4C8F63-FE99-4534-BC7F-5657F4F0CAB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57" name="Text Box 1">
          <a:extLst xmlns:a="http://schemas.openxmlformats.org/drawingml/2006/main">
            <a:ext uri="{FF2B5EF4-FFF2-40B4-BE49-F238E27FC236}">
              <a16:creationId xmlns:a16="http://schemas.microsoft.com/office/drawing/2014/main" id="{307ED393-FCDD-4122-831A-1EBBBA93E69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58" name="Text Box 1">
          <a:extLst xmlns:a="http://schemas.openxmlformats.org/drawingml/2006/main">
            <a:ext uri="{FF2B5EF4-FFF2-40B4-BE49-F238E27FC236}">
              <a16:creationId xmlns:a16="http://schemas.microsoft.com/office/drawing/2014/main" id="{932120F3-11C6-4802-9E2C-11057390617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59" name="Text Box 1">
          <a:extLst xmlns:a="http://schemas.openxmlformats.org/drawingml/2006/main">
            <a:ext uri="{FF2B5EF4-FFF2-40B4-BE49-F238E27FC236}">
              <a16:creationId xmlns:a16="http://schemas.microsoft.com/office/drawing/2014/main" id="{94043FDD-57F3-49AF-AA0E-C16B3BA712F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60" name="Text Box 1">
          <a:extLst xmlns:a="http://schemas.openxmlformats.org/drawingml/2006/main">
            <a:ext uri="{FF2B5EF4-FFF2-40B4-BE49-F238E27FC236}">
              <a16:creationId xmlns:a16="http://schemas.microsoft.com/office/drawing/2014/main" id="{A0A3F75B-B5E6-4F2A-8C02-CC87A0E2027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61" name="Text Box 1">
          <a:extLst xmlns:a="http://schemas.openxmlformats.org/drawingml/2006/main">
            <a:ext uri="{FF2B5EF4-FFF2-40B4-BE49-F238E27FC236}">
              <a16:creationId xmlns:a16="http://schemas.microsoft.com/office/drawing/2014/main" id="{7A719558-73E2-4B7B-9630-E50855E26E1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62" name="Text Box 1">
          <a:extLst xmlns:a="http://schemas.openxmlformats.org/drawingml/2006/main">
            <a:ext uri="{FF2B5EF4-FFF2-40B4-BE49-F238E27FC236}">
              <a16:creationId xmlns:a16="http://schemas.microsoft.com/office/drawing/2014/main" id="{6D0BFADC-8594-40EF-AD2E-4C5FB5AAD5D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63" name="Text Box 1">
          <a:extLst xmlns:a="http://schemas.openxmlformats.org/drawingml/2006/main">
            <a:ext uri="{FF2B5EF4-FFF2-40B4-BE49-F238E27FC236}">
              <a16:creationId xmlns:a16="http://schemas.microsoft.com/office/drawing/2014/main" id="{9D2468A3-6612-4E0E-9B67-63E65655E4F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64" name="Text Box 1">
          <a:extLst xmlns:a="http://schemas.openxmlformats.org/drawingml/2006/main">
            <a:ext uri="{FF2B5EF4-FFF2-40B4-BE49-F238E27FC236}">
              <a16:creationId xmlns:a16="http://schemas.microsoft.com/office/drawing/2014/main" id="{7304DAF9-D4F7-422F-BBA8-FE013318B1D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65" name="Text Box 1">
          <a:extLst xmlns:a="http://schemas.openxmlformats.org/drawingml/2006/main">
            <a:ext uri="{FF2B5EF4-FFF2-40B4-BE49-F238E27FC236}">
              <a16:creationId xmlns:a16="http://schemas.microsoft.com/office/drawing/2014/main" id="{D3593E99-F2DF-436F-AFAD-CD523DF7B42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66" name="Text Box 1">
          <a:extLst xmlns:a="http://schemas.openxmlformats.org/drawingml/2006/main">
            <a:ext uri="{FF2B5EF4-FFF2-40B4-BE49-F238E27FC236}">
              <a16:creationId xmlns:a16="http://schemas.microsoft.com/office/drawing/2014/main" id="{252D8B10-F3F3-4AC5-83CE-2E2FFD072E8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67" name="Text Box 1">
          <a:extLst xmlns:a="http://schemas.openxmlformats.org/drawingml/2006/main">
            <a:ext uri="{FF2B5EF4-FFF2-40B4-BE49-F238E27FC236}">
              <a16:creationId xmlns:a16="http://schemas.microsoft.com/office/drawing/2014/main" id="{BBC92265-A39B-44BB-9671-29E74BCB5A3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68" name="Text Box 1">
          <a:extLst xmlns:a="http://schemas.openxmlformats.org/drawingml/2006/main">
            <a:ext uri="{FF2B5EF4-FFF2-40B4-BE49-F238E27FC236}">
              <a16:creationId xmlns:a16="http://schemas.microsoft.com/office/drawing/2014/main" id="{00A83C3F-101A-41F8-9D89-01989485993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69" name="Text Box 1">
          <a:extLst xmlns:a="http://schemas.openxmlformats.org/drawingml/2006/main">
            <a:ext uri="{FF2B5EF4-FFF2-40B4-BE49-F238E27FC236}">
              <a16:creationId xmlns:a16="http://schemas.microsoft.com/office/drawing/2014/main" id="{5C46058D-BC0A-4C40-B494-51E3ED443E6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70" name="Text Box 1">
          <a:extLst xmlns:a="http://schemas.openxmlformats.org/drawingml/2006/main">
            <a:ext uri="{FF2B5EF4-FFF2-40B4-BE49-F238E27FC236}">
              <a16:creationId xmlns:a16="http://schemas.microsoft.com/office/drawing/2014/main" id="{21225E91-97DF-4E51-A775-C8EC1D0CFAE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71" name="Text Box 1">
          <a:extLst xmlns:a="http://schemas.openxmlformats.org/drawingml/2006/main">
            <a:ext uri="{FF2B5EF4-FFF2-40B4-BE49-F238E27FC236}">
              <a16:creationId xmlns:a16="http://schemas.microsoft.com/office/drawing/2014/main" id="{08239324-3540-4F40-87C7-9AE77A2D88C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72" name="Text Box 1">
          <a:extLst xmlns:a="http://schemas.openxmlformats.org/drawingml/2006/main">
            <a:ext uri="{FF2B5EF4-FFF2-40B4-BE49-F238E27FC236}">
              <a16:creationId xmlns:a16="http://schemas.microsoft.com/office/drawing/2014/main" id="{BF2BCCEB-F77B-4523-AFA9-C10FAA9C54A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73" name="Text Box 1">
          <a:extLst xmlns:a="http://schemas.openxmlformats.org/drawingml/2006/main">
            <a:ext uri="{FF2B5EF4-FFF2-40B4-BE49-F238E27FC236}">
              <a16:creationId xmlns:a16="http://schemas.microsoft.com/office/drawing/2014/main" id="{C064C8D7-A86B-4D78-AF94-0C8AF326248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74" name="Text Box 1">
          <a:extLst xmlns:a="http://schemas.openxmlformats.org/drawingml/2006/main">
            <a:ext uri="{FF2B5EF4-FFF2-40B4-BE49-F238E27FC236}">
              <a16:creationId xmlns:a16="http://schemas.microsoft.com/office/drawing/2014/main" id="{D6E23AAE-4596-4C09-BCB5-8BD6B799DD2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75" name="Text Box 1">
          <a:extLst xmlns:a="http://schemas.openxmlformats.org/drawingml/2006/main">
            <a:ext uri="{FF2B5EF4-FFF2-40B4-BE49-F238E27FC236}">
              <a16:creationId xmlns:a16="http://schemas.microsoft.com/office/drawing/2014/main" id="{BE7F1BEF-0730-41EB-B893-06084F82506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76" name="Text Box 1">
          <a:extLst xmlns:a="http://schemas.openxmlformats.org/drawingml/2006/main">
            <a:ext uri="{FF2B5EF4-FFF2-40B4-BE49-F238E27FC236}">
              <a16:creationId xmlns:a16="http://schemas.microsoft.com/office/drawing/2014/main" id="{B9D9C414-F366-478C-8E4B-8A4C9627731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77" name="Text Box 1">
          <a:extLst xmlns:a="http://schemas.openxmlformats.org/drawingml/2006/main">
            <a:ext uri="{FF2B5EF4-FFF2-40B4-BE49-F238E27FC236}">
              <a16:creationId xmlns:a16="http://schemas.microsoft.com/office/drawing/2014/main" id="{F2B3CD79-C2D9-47FB-8C44-8F475062C08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78" name="Text Box 1">
          <a:extLst xmlns:a="http://schemas.openxmlformats.org/drawingml/2006/main">
            <a:ext uri="{FF2B5EF4-FFF2-40B4-BE49-F238E27FC236}">
              <a16:creationId xmlns:a16="http://schemas.microsoft.com/office/drawing/2014/main" id="{A96289E6-4B7D-4896-837A-DCE71B6A4F7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79" name="Text Box 1">
          <a:extLst xmlns:a="http://schemas.openxmlformats.org/drawingml/2006/main">
            <a:ext uri="{FF2B5EF4-FFF2-40B4-BE49-F238E27FC236}">
              <a16:creationId xmlns:a16="http://schemas.microsoft.com/office/drawing/2014/main" id="{38221E5B-39D2-40A2-A178-45620EFCCE0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80" name="Text Box 1">
          <a:extLst xmlns:a="http://schemas.openxmlformats.org/drawingml/2006/main">
            <a:ext uri="{FF2B5EF4-FFF2-40B4-BE49-F238E27FC236}">
              <a16:creationId xmlns:a16="http://schemas.microsoft.com/office/drawing/2014/main" id="{818D136C-2B10-415E-A3F7-2FF000F41E2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81" name="Text Box 1">
          <a:extLst xmlns:a="http://schemas.openxmlformats.org/drawingml/2006/main">
            <a:ext uri="{FF2B5EF4-FFF2-40B4-BE49-F238E27FC236}">
              <a16:creationId xmlns:a16="http://schemas.microsoft.com/office/drawing/2014/main" id="{D27346C2-9FE7-47AF-AE01-6739A835F43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82" name="Text Box 1">
          <a:extLst xmlns:a="http://schemas.openxmlformats.org/drawingml/2006/main">
            <a:ext uri="{FF2B5EF4-FFF2-40B4-BE49-F238E27FC236}">
              <a16:creationId xmlns:a16="http://schemas.microsoft.com/office/drawing/2014/main" id="{B9999875-8E01-434C-A5C7-188A6DF1D64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83" name="Text Box 1">
          <a:extLst xmlns:a="http://schemas.openxmlformats.org/drawingml/2006/main">
            <a:ext uri="{FF2B5EF4-FFF2-40B4-BE49-F238E27FC236}">
              <a16:creationId xmlns:a16="http://schemas.microsoft.com/office/drawing/2014/main" id="{5C3D00CD-4DD3-4E77-9209-708D1F938FD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84" name="Text Box 1">
          <a:extLst xmlns:a="http://schemas.openxmlformats.org/drawingml/2006/main">
            <a:ext uri="{FF2B5EF4-FFF2-40B4-BE49-F238E27FC236}">
              <a16:creationId xmlns:a16="http://schemas.microsoft.com/office/drawing/2014/main" id="{D9B622FB-057A-412A-87A6-A83D959D0FE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85" name="Text Box 1">
          <a:extLst xmlns:a="http://schemas.openxmlformats.org/drawingml/2006/main">
            <a:ext uri="{FF2B5EF4-FFF2-40B4-BE49-F238E27FC236}">
              <a16:creationId xmlns:a16="http://schemas.microsoft.com/office/drawing/2014/main" id="{059E997D-3A41-483F-9E3F-4061B4B154B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86" name="Text Box 1">
          <a:extLst xmlns:a="http://schemas.openxmlformats.org/drawingml/2006/main">
            <a:ext uri="{FF2B5EF4-FFF2-40B4-BE49-F238E27FC236}">
              <a16:creationId xmlns:a16="http://schemas.microsoft.com/office/drawing/2014/main" id="{778C18EB-DAF9-4226-B2F2-B5680F11C75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87" name="Text Box 1">
          <a:extLst xmlns:a="http://schemas.openxmlformats.org/drawingml/2006/main">
            <a:ext uri="{FF2B5EF4-FFF2-40B4-BE49-F238E27FC236}">
              <a16:creationId xmlns:a16="http://schemas.microsoft.com/office/drawing/2014/main" id="{DE11A055-9D44-4856-AF8C-4B6AD539D55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88" name="Text Box 1">
          <a:extLst xmlns:a="http://schemas.openxmlformats.org/drawingml/2006/main">
            <a:ext uri="{FF2B5EF4-FFF2-40B4-BE49-F238E27FC236}">
              <a16:creationId xmlns:a16="http://schemas.microsoft.com/office/drawing/2014/main" id="{31B5F800-44D5-4B4E-B0DD-2E6D8950170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89" name="Text Box 1">
          <a:extLst xmlns:a="http://schemas.openxmlformats.org/drawingml/2006/main">
            <a:ext uri="{FF2B5EF4-FFF2-40B4-BE49-F238E27FC236}">
              <a16:creationId xmlns:a16="http://schemas.microsoft.com/office/drawing/2014/main" id="{DB29CC54-A52C-4BDF-9AFF-B6AE7417AAD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90" name="Text Box 1">
          <a:extLst xmlns:a="http://schemas.openxmlformats.org/drawingml/2006/main">
            <a:ext uri="{FF2B5EF4-FFF2-40B4-BE49-F238E27FC236}">
              <a16:creationId xmlns:a16="http://schemas.microsoft.com/office/drawing/2014/main" id="{469F193A-521D-42B9-B039-6078259780A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91" name="Text Box 1">
          <a:extLst xmlns:a="http://schemas.openxmlformats.org/drawingml/2006/main">
            <a:ext uri="{FF2B5EF4-FFF2-40B4-BE49-F238E27FC236}">
              <a16:creationId xmlns:a16="http://schemas.microsoft.com/office/drawing/2014/main" id="{3439A4AE-1A56-490C-9403-305DEFD3149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92" name="Text Box 1">
          <a:extLst xmlns:a="http://schemas.openxmlformats.org/drawingml/2006/main">
            <a:ext uri="{FF2B5EF4-FFF2-40B4-BE49-F238E27FC236}">
              <a16:creationId xmlns:a16="http://schemas.microsoft.com/office/drawing/2014/main" id="{61E557CB-EDD5-475F-8D14-60C54BB0CA3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93" name="Text Box 1">
          <a:extLst xmlns:a="http://schemas.openxmlformats.org/drawingml/2006/main">
            <a:ext uri="{FF2B5EF4-FFF2-40B4-BE49-F238E27FC236}">
              <a16:creationId xmlns:a16="http://schemas.microsoft.com/office/drawing/2014/main" id="{CC474906-450F-4DA8-A7FB-DCD47A0059F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94" name="Text Box 1">
          <a:extLst xmlns:a="http://schemas.openxmlformats.org/drawingml/2006/main">
            <a:ext uri="{FF2B5EF4-FFF2-40B4-BE49-F238E27FC236}">
              <a16:creationId xmlns:a16="http://schemas.microsoft.com/office/drawing/2014/main" id="{A7E7974F-3E0C-42B2-8E4E-A3E8D806BB1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95" name="Text Box 1">
          <a:extLst xmlns:a="http://schemas.openxmlformats.org/drawingml/2006/main">
            <a:ext uri="{FF2B5EF4-FFF2-40B4-BE49-F238E27FC236}">
              <a16:creationId xmlns:a16="http://schemas.microsoft.com/office/drawing/2014/main" id="{618CA518-499D-450D-9A6D-C081C284AC2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96" name="Text Box 1">
          <a:extLst xmlns:a="http://schemas.openxmlformats.org/drawingml/2006/main">
            <a:ext uri="{FF2B5EF4-FFF2-40B4-BE49-F238E27FC236}">
              <a16:creationId xmlns:a16="http://schemas.microsoft.com/office/drawing/2014/main" id="{0D58CFEB-AACD-4928-9B87-28876EEB0C0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97" name="Text Box 1">
          <a:extLst xmlns:a="http://schemas.openxmlformats.org/drawingml/2006/main">
            <a:ext uri="{FF2B5EF4-FFF2-40B4-BE49-F238E27FC236}">
              <a16:creationId xmlns:a16="http://schemas.microsoft.com/office/drawing/2014/main" id="{C572E3A6-F981-4B9A-968E-D36E4254154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98" name="Text Box 1">
          <a:extLst xmlns:a="http://schemas.openxmlformats.org/drawingml/2006/main">
            <a:ext uri="{FF2B5EF4-FFF2-40B4-BE49-F238E27FC236}">
              <a16:creationId xmlns:a16="http://schemas.microsoft.com/office/drawing/2014/main" id="{42D691A5-CEDF-4EA7-BC92-35998131776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99" name="Text Box 1">
          <a:extLst xmlns:a="http://schemas.openxmlformats.org/drawingml/2006/main">
            <a:ext uri="{FF2B5EF4-FFF2-40B4-BE49-F238E27FC236}">
              <a16:creationId xmlns:a16="http://schemas.microsoft.com/office/drawing/2014/main" id="{DEE52BD4-7C3A-4E9A-90FB-F1BFC906E86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00" name="Text Box 1">
          <a:extLst xmlns:a="http://schemas.openxmlformats.org/drawingml/2006/main">
            <a:ext uri="{FF2B5EF4-FFF2-40B4-BE49-F238E27FC236}">
              <a16:creationId xmlns:a16="http://schemas.microsoft.com/office/drawing/2014/main" id="{BF774489-11DE-47C1-993A-50BD78F72E7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01" name="Text Box 1">
          <a:extLst xmlns:a="http://schemas.openxmlformats.org/drawingml/2006/main">
            <a:ext uri="{FF2B5EF4-FFF2-40B4-BE49-F238E27FC236}">
              <a16:creationId xmlns:a16="http://schemas.microsoft.com/office/drawing/2014/main" id="{6BCE9BF6-299C-4F52-9698-5E954C1F41F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02" name="Text Box 1">
          <a:extLst xmlns:a="http://schemas.openxmlformats.org/drawingml/2006/main">
            <a:ext uri="{FF2B5EF4-FFF2-40B4-BE49-F238E27FC236}">
              <a16:creationId xmlns:a16="http://schemas.microsoft.com/office/drawing/2014/main" id="{A4B68027-FF16-453C-BF72-B4F838DE0C6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03" name="Text Box 1">
          <a:extLst xmlns:a="http://schemas.openxmlformats.org/drawingml/2006/main">
            <a:ext uri="{FF2B5EF4-FFF2-40B4-BE49-F238E27FC236}">
              <a16:creationId xmlns:a16="http://schemas.microsoft.com/office/drawing/2014/main" id="{FD514886-BC2D-4E73-A90D-648D77D470C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04" name="Text Box 1">
          <a:extLst xmlns:a="http://schemas.openxmlformats.org/drawingml/2006/main">
            <a:ext uri="{FF2B5EF4-FFF2-40B4-BE49-F238E27FC236}">
              <a16:creationId xmlns:a16="http://schemas.microsoft.com/office/drawing/2014/main" id="{EE212D2A-2430-494D-9750-9408918465C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05" name="Text Box 1">
          <a:extLst xmlns:a="http://schemas.openxmlformats.org/drawingml/2006/main">
            <a:ext uri="{FF2B5EF4-FFF2-40B4-BE49-F238E27FC236}">
              <a16:creationId xmlns:a16="http://schemas.microsoft.com/office/drawing/2014/main" id="{85AABC30-2040-4549-9778-C5A844C1F00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06" name="Text Box 1">
          <a:extLst xmlns:a="http://schemas.openxmlformats.org/drawingml/2006/main">
            <a:ext uri="{FF2B5EF4-FFF2-40B4-BE49-F238E27FC236}">
              <a16:creationId xmlns:a16="http://schemas.microsoft.com/office/drawing/2014/main" id="{DC859F05-308B-4C8F-A102-77B670F3920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07" name="Text Box 1">
          <a:extLst xmlns:a="http://schemas.openxmlformats.org/drawingml/2006/main">
            <a:ext uri="{FF2B5EF4-FFF2-40B4-BE49-F238E27FC236}">
              <a16:creationId xmlns:a16="http://schemas.microsoft.com/office/drawing/2014/main" id="{1A73837C-0166-439D-88A1-57310A72D8C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08" name="Text Box 1">
          <a:extLst xmlns:a="http://schemas.openxmlformats.org/drawingml/2006/main">
            <a:ext uri="{FF2B5EF4-FFF2-40B4-BE49-F238E27FC236}">
              <a16:creationId xmlns:a16="http://schemas.microsoft.com/office/drawing/2014/main" id="{3230B88E-E0A1-49A1-9CE0-05CB2241E68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09" name="Text Box 1">
          <a:extLst xmlns:a="http://schemas.openxmlformats.org/drawingml/2006/main">
            <a:ext uri="{FF2B5EF4-FFF2-40B4-BE49-F238E27FC236}">
              <a16:creationId xmlns:a16="http://schemas.microsoft.com/office/drawing/2014/main" id="{747BF015-F59F-4C88-8BB9-8E82F3165D9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10" name="Text Box 1">
          <a:extLst xmlns:a="http://schemas.openxmlformats.org/drawingml/2006/main">
            <a:ext uri="{FF2B5EF4-FFF2-40B4-BE49-F238E27FC236}">
              <a16:creationId xmlns:a16="http://schemas.microsoft.com/office/drawing/2014/main" id="{25CA4D26-93FD-4517-A0CF-A65E30D4A89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11" name="Text Box 1">
          <a:extLst xmlns:a="http://schemas.openxmlformats.org/drawingml/2006/main">
            <a:ext uri="{FF2B5EF4-FFF2-40B4-BE49-F238E27FC236}">
              <a16:creationId xmlns:a16="http://schemas.microsoft.com/office/drawing/2014/main" id="{14C7F0BF-F6CA-4BA7-87FC-0AD11BE3D73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12" name="Text Box 1">
          <a:extLst xmlns:a="http://schemas.openxmlformats.org/drawingml/2006/main">
            <a:ext uri="{FF2B5EF4-FFF2-40B4-BE49-F238E27FC236}">
              <a16:creationId xmlns:a16="http://schemas.microsoft.com/office/drawing/2014/main" id="{6B9C460A-AEB2-4E45-AD6E-734204BE713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13" name="Text Box 1">
          <a:extLst xmlns:a="http://schemas.openxmlformats.org/drawingml/2006/main">
            <a:ext uri="{FF2B5EF4-FFF2-40B4-BE49-F238E27FC236}">
              <a16:creationId xmlns:a16="http://schemas.microsoft.com/office/drawing/2014/main" id="{CB65C44E-EF97-4F94-A8D4-84D5BA2512E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14" name="Text Box 1">
          <a:extLst xmlns:a="http://schemas.openxmlformats.org/drawingml/2006/main">
            <a:ext uri="{FF2B5EF4-FFF2-40B4-BE49-F238E27FC236}">
              <a16:creationId xmlns:a16="http://schemas.microsoft.com/office/drawing/2014/main" id="{05F71476-4AF4-4B34-88BC-3AAD097EE2E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15" name="Text Box 1">
          <a:extLst xmlns:a="http://schemas.openxmlformats.org/drawingml/2006/main">
            <a:ext uri="{FF2B5EF4-FFF2-40B4-BE49-F238E27FC236}">
              <a16:creationId xmlns:a16="http://schemas.microsoft.com/office/drawing/2014/main" id="{D4E0971B-9F2F-475B-BC71-8D40757D6E7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16" name="Text Box 1">
          <a:extLst xmlns:a="http://schemas.openxmlformats.org/drawingml/2006/main">
            <a:ext uri="{FF2B5EF4-FFF2-40B4-BE49-F238E27FC236}">
              <a16:creationId xmlns:a16="http://schemas.microsoft.com/office/drawing/2014/main" id="{4F0B2984-C335-4468-9EE1-2D7B03F86B0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17" name="Text Box 1">
          <a:extLst xmlns:a="http://schemas.openxmlformats.org/drawingml/2006/main">
            <a:ext uri="{FF2B5EF4-FFF2-40B4-BE49-F238E27FC236}">
              <a16:creationId xmlns:a16="http://schemas.microsoft.com/office/drawing/2014/main" id="{E75A807C-DFA2-4B6A-BBF4-97D161D6C8A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18" name="Text Box 1">
          <a:extLst xmlns:a="http://schemas.openxmlformats.org/drawingml/2006/main">
            <a:ext uri="{FF2B5EF4-FFF2-40B4-BE49-F238E27FC236}">
              <a16:creationId xmlns:a16="http://schemas.microsoft.com/office/drawing/2014/main" id="{D263EEAA-3665-4315-AB73-15BDFDD2238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19" name="Text Box 1">
          <a:extLst xmlns:a="http://schemas.openxmlformats.org/drawingml/2006/main">
            <a:ext uri="{FF2B5EF4-FFF2-40B4-BE49-F238E27FC236}">
              <a16:creationId xmlns:a16="http://schemas.microsoft.com/office/drawing/2014/main" id="{AFECD28D-D767-4B07-B8C3-1952BFA16F2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20" name="Text Box 1">
          <a:extLst xmlns:a="http://schemas.openxmlformats.org/drawingml/2006/main">
            <a:ext uri="{FF2B5EF4-FFF2-40B4-BE49-F238E27FC236}">
              <a16:creationId xmlns:a16="http://schemas.microsoft.com/office/drawing/2014/main" id="{2C3BB514-2E21-4DC0-909B-46895D7BFFE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21" name="Text Box 1">
          <a:extLst xmlns:a="http://schemas.openxmlformats.org/drawingml/2006/main">
            <a:ext uri="{FF2B5EF4-FFF2-40B4-BE49-F238E27FC236}">
              <a16:creationId xmlns:a16="http://schemas.microsoft.com/office/drawing/2014/main" id="{66AB1263-7984-448F-A71E-8594EEBBCCA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22" name="Text Box 1">
          <a:extLst xmlns:a="http://schemas.openxmlformats.org/drawingml/2006/main">
            <a:ext uri="{FF2B5EF4-FFF2-40B4-BE49-F238E27FC236}">
              <a16:creationId xmlns:a16="http://schemas.microsoft.com/office/drawing/2014/main" id="{527B0E68-5BEC-4782-91B1-1C2FA2E4264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23" name="Text Box 1">
          <a:extLst xmlns:a="http://schemas.openxmlformats.org/drawingml/2006/main">
            <a:ext uri="{FF2B5EF4-FFF2-40B4-BE49-F238E27FC236}">
              <a16:creationId xmlns:a16="http://schemas.microsoft.com/office/drawing/2014/main" id="{DE922BF4-AEDB-496B-B36D-9B32C5ED092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24" name="Text Box 1">
          <a:extLst xmlns:a="http://schemas.openxmlformats.org/drawingml/2006/main">
            <a:ext uri="{FF2B5EF4-FFF2-40B4-BE49-F238E27FC236}">
              <a16:creationId xmlns:a16="http://schemas.microsoft.com/office/drawing/2014/main" id="{0BE4228E-6EE5-469C-8FAD-9FC192F78C9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25" name="Text Box 1">
          <a:extLst xmlns:a="http://schemas.openxmlformats.org/drawingml/2006/main">
            <a:ext uri="{FF2B5EF4-FFF2-40B4-BE49-F238E27FC236}">
              <a16:creationId xmlns:a16="http://schemas.microsoft.com/office/drawing/2014/main" id="{7C1FC32F-BAD3-4138-A56E-EB3EFEB75AD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26" name="Text Box 1">
          <a:extLst xmlns:a="http://schemas.openxmlformats.org/drawingml/2006/main">
            <a:ext uri="{FF2B5EF4-FFF2-40B4-BE49-F238E27FC236}">
              <a16:creationId xmlns:a16="http://schemas.microsoft.com/office/drawing/2014/main" id="{FB59C6C4-86FE-42BB-B5F6-7A62FB3D8A9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27" name="Text Box 1">
          <a:extLst xmlns:a="http://schemas.openxmlformats.org/drawingml/2006/main">
            <a:ext uri="{FF2B5EF4-FFF2-40B4-BE49-F238E27FC236}">
              <a16:creationId xmlns:a16="http://schemas.microsoft.com/office/drawing/2014/main" id="{092915C6-F51A-4BF3-A0AB-48E8E7C9251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28" name="Text Box 1">
          <a:extLst xmlns:a="http://schemas.openxmlformats.org/drawingml/2006/main">
            <a:ext uri="{FF2B5EF4-FFF2-40B4-BE49-F238E27FC236}">
              <a16:creationId xmlns:a16="http://schemas.microsoft.com/office/drawing/2014/main" id="{03049326-EA84-418A-BA0F-30EB6BC6A1F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29" name="Text Box 1">
          <a:extLst xmlns:a="http://schemas.openxmlformats.org/drawingml/2006/main">
            <a:ext uri="{FF2B5EF4-FFF2-40B4-BE49-F238E27FC236}">
              <a16:creationId xmlns:a16="http://schemas.microsoft.com/office/drawing/2014/main" id="{5818C85D-D8C4-47D2-BB1C-14CD75FAF41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30" name="Text Box 1">
          <a:extLst xmlns:a="http://schemas.openxmlformats.org/drawingml/2006/main">
            <a:ext uri="{FF2B5EF4-FFF2-40B4-BE49-F238E27FC236}">
              <a16:creationId xmlns:a16="http://schemas.microsoft.com/office/drawing/2014/main" id="{029D5CA1-D304-413D-8AE7-941C397ED61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31" name="Text Box 1">
          <a:extLst xmlns:a="http://schemas.openxmlformats.org/drawingml/2006/main">
            <a:ext uri="{FF2B5EF4-FFF2-40B4-BE49-F238E27FC236}">
              <a16:creationId xmlns:a16="http://schemas.microsoft.com/office/drawing/2014/main" id="{1DF93F36-1E71-494F-888C-31C0364A8BE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32" name="Text Box 1">
          <a:extLst xmlns:a="http://schemas.openxmlformats.org/drawingml/2006/main">
            <a:ext uri="{FF2B5EF4-FFF2-40B4-BE49-F238E27FC236}">
              <a16:creationId xmlns:a16="http://schemas.microsoft.com/office/drawing/2014/main" id="{36898181-9B54-4418-9369-D42AD7AC1BB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33" name="Text Box 1">
          <a:extLst xmlns:a="http://schemas.openxmlformats.org/drawingml/2006/main">
            <a:ext uri="{FF2B5EF4-FFF2-40B4-BE49-F238E27FC236}">
              <a16:creationId xmlns:a16="http://schemas.microsoft.com/office/drawing/2014/main" id="{5CB48250-5571-4EAD-A0BF-9A9929DB7A2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34" name="Text Box 1">
          <a:extLst xmlns:a="http://schemas.openxmlformats.org/drawingml/2006/main">
            <a:ext uri="{FF2B5EF4-FFF2-40B4-BE49-F238E27FC236}">
              <a16:creationId xmlns:a16="http://schemas.microsoft.com/office/drawing/2014/main" id="{A68D46D3-4B76-4D5E-A81F-D3B6705963F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35" name="Text Box 1">
          <a:extLst xmlns:a="http://schemas.openxmlformats.org/drawingml/2006/main">
            <a:ext uri="{FF2B5EF4-FFF2-40B4-BE49-F238E27FC236}">
              <a16:creationId xmlns:a16="http://schemas.microsoft.com/office/drawing/2014/main" id="{2CC4E707-414D-4CB1-9BF0-CC7EE7B9914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36" name="Text Box 1">
          <a:extLst xmlns:a="http://schemas.openxmlformats.org/drawingml/2006/main">
            <a:ext uri="{FF2B5EF4-FFF2-40B4-BE49-F238E27FC236}">
              <a16:creationId xmlns:a16="http://schemas.microsoft.com/office/drawing/2014/main" id="{3159B7CE-6F8B-4230-9C45-6812C11B30F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37" name="Text Box 1">
          <a:extLst xmlns:a="http://schemas.openxmlformats.org/drawingml/2006/main">
            <a:ext uri="{FF2B5EF4-FFF2-40B4-BE49-F238E27FC236}">
              <a16:creationId xmlns:a16="http://schemas.microsoft.com/office/drawing/2014/main" id="{B5AE1206-5402-4D47-A36B-6A7A3502921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38" name="Text Box 1">
          <a:extLst xmlns:a="http://schemas.openxmlformats.org/drawingml/2006/main">
            <a:ext uri="{FF2B5EF4-FFF2-40B4-BE49-F238E27FC236}">
              <a16:creationId xmlns:a16="http://schemas.microsoft.com/office/drawing/2014/main" id="{A1EEDFB1-89F1-4421-A05E-89B849A56DD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39" name="Text Box 1">
          <a:extLst xmlns:a="http://schemas.openxmlformats.org/drawingml/2006/main">
            <a:ext uri="{FF2B5EF4-FFF2-40B4-BE49-F238E27FC236}">
              <a16:creationId xmlns:a16="http://schemas.microsoft.com/office/drawing/2014/main" id="{0D3ADAA5-383C-4A55-B590-09FBB9E3562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40" name="Text Box 1">
          <a:extLst xmlns:a="http://schemas.openxmlformats.org/drawingml/2006/main">
            <a:ext uri="{FF2B5EF4-FFF2-40B4-BE49-F238E27FC236}">
              <a16:creationId xmlns:a16="http://schemas.microsoft.com/office/drawing/2014/main" id="{3EE65BE0-9A7A-4FC6-B045-2617A917043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41" name="Text Box 1">
          <a:extLst xmlns:a="http://schemas.openxmlformats.org/drawingml/2006/main">
            <a:ext uri="{FF2B5EF4-FFF2-40B4-BE49-F238E27FC236}">
              <a16:creationId xmlns:a16="http://schemas.microsoft.com/office/drawing/2014/main" id="{019F5EBB-6387-41D9-A8F1-CDF1E0FCA93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42" name="Text Box 1">
          <a:extLst xmlns:a="http://schemas.openxmlformats.org/drawingml/2006/main">
            <a:ext uri="{FF2B5EF4-FFF2-40B4-BE49-F238E27FC236}">
              <a16:creationId xmlns:a16="http://schemas.microsoft.com/office/drawing/2014/main" id="{0FA3BA59-461F-4F0A-ACBB-8898170E553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43" name="Text Box 1">
          <a:extLst xmlns:a="http://schemas.openxmlformats.org/drawingml/2006/main">
            <a:ext uri="{FF2B5EF4-FFF2-40B4-BE49-F238E27FC236}">
              <a16:creationId xmlns:a16="http://schemas.microsoft.com/office/drawing/2014/main" id="{33995000-ED12-4501-8866-BFF30E3A482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44" name="Text Box 1">
          <a:extLst xmlns:a="http://schemas.openxmlformats.org/drawingml/2006/main">
            <a:ext uri="{FF2B5EF4-FFF2-40B4-BE49-F238E27FC236}">
              <a16:creationId xmlns:a16="http://schemas.microsoft.com/office/drawing/2014/main" id="{9D4035F8-1CF5-4F2B-A361-E8D6976EA62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45" name="Text Box 1">
          <a:extLst xmlns:a="http://schemas.openxmlformats.org/drawingml/2006/main">
            <a:ext uri="{FF2B5EF4-FFF2-40B4-BE49-F238E27FC236}">
              <a16:creationId xmlns:a16="http://schemas.microsoft.com/office/drawing/2014/main" id="{446537DE-1507-4832-911D-9A34E3F61DD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46" name="Text Box 1">
          <a:extLst xmlns:a="http://schemas.openxmlformats.org/drawingml/2006/main">
            <a:ext uri="{FF2B5EF4-FFF2-40B4-BE49-F238E27FC236}">
              <a16:creationId xmlns:a16="http://schemas.microsoft.com/office/drawing/2014/main" id="{688E010A-63B1-4531-A317-A5EA63DE02A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47" name="Text Box 1">
          <a:extLst xmlns:a="http://schemas.openxmlformats.org/drawingml/2006/main">
            <a:ext uri="{FF2B5EF4-FFF2-40B4-BE49-F238E27FC236}">
              <a16:creationId xmlns:a16="http://schemas.microsoft.com/office/drawing/2014/main" id="{7BFF84AF-30A3-4621-B937-E7E59179BF6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48" name="Text Box 1">
          <a:extLst xmlns:a="http://schemas.openxmlformats.org/drawingml/2006/main">
            <a:ext uri="{FF2B5EF4-FFF2-40B4-BE49-F238E27FC236}">
              <a16:creationId xmlns:a16="http://schemas.microsoft.com/office/drawing/2014/main" id="{C3985FED-D127-4C55-AD32-96D7D7577F2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49" name="Text Box 1">
          <a:extLst xmlns:a="http://schemas.openxmlformats.org/drawingml/2006/main">
            <a:ext uri="{FF2B5EF4-FFF2-40B4-BE49-F238E27FC236}">
              <a16:creationId xmlns:a16="http://schemas.microsoft.com/office/drawing/2014/main" id="{A9378E11-FEE8-4BCA-B98E-D0C40C195F2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50" name="Text Box 1">
          <a:extLst xmlns:a="http://schemas.openxmlformats.org/drawingml/2006/main">
            <a:ext uri="{FF2B5EF4-FFF2-40B4-BE49-F238E27FC236}">
              <a16:creationId xmlns:a16="http://schemas.microsoft.com/office/drawing/2014/main" id="{7DAB5353-6DC3-4F96-B2ED-AE646845A86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51" name="Text Box 1">
          <a:extLst xmlns:a="http://schemas.openxmlformats.org/drawingml/2006/main">
            <a:ext uri="{FF2B5EF4-FFF2-40B4-BE49-F238E27FC236}">
              <a16:creationId xmlns:a16="http://schemas.microsoft.com/office/drawing/2014/main" id="{09BF720B-D4DC-4524-BBF7-F525C87A688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52" name="Text Box 1">
          <a:extLst xmlns:a="http://schemas.openxmlformats.org/drawingml/2006/main">
            <a:ext uri="{FF2B5EF4-FFF2-40B4-BE49-F238E27FC236}">
              <a16:creationId xmlns:a16="http://schemas.microsoft.com/office/drawing/2014/main" id="{77014B45-94FD-4496-9337-5D0270F6960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53" name="Text Box 1">
          <a:extLst xmlns:a="http://schemas.openxmlformats.org/drawingml/2006/main">
            <a:ext uri="{FF2B5EF4-FFF2-40B4-BE49-F238E27FC236}">
              <a16:creationId xmlns:a16="http://schemas.microsoft.com/office/drawing/2014/main" id="{3FC6113B-E6BF-46C9-9152-CB54D35AD3F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54" name="Text Box 1">
          <a:extLst xmlns:a="http://schemas.openxmlformats.org/drawingml/2006/main">
            <a:ext uri="{FF2B5EF4-FFF2-40B4-BE49-F238E27FC236}">
              <a16:creationId xmlns:a16="http://schemas.microsoft.com/office/drawing/2014/main" id="{B38C528C-C05B-4976-AED5-00B33233CD4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55" name="Text Box 1">
          <a:extLst xmlns:a="http://schemas.openxmlformats.org/drawingml/2006/main">
            <a:ext uri="{FF2B5EF4-FFF2-40B4-BE49-F238E27FC236}">
              <a16:creationId xmlns:a16="http://schemas.microsoft.com/office/drawing/2014/main" id="{5F6AF8E9-759D-4BD8-9F14-378BEFB38CB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56" name="Text Box 1">
          <a:extLst xmlns:a="http://schemas.openxmlformats.org/drawingml/2006/main">
            <a:ext uri="{FF2B5EF4-FFF2-40B4-BE49-F238E27FC236}">
              <a16:creationId xmlns:a16="http://schemas.microsoft.com/office/drawing/2014/main" id="{0A3FEB4E-C15A-405F-8130-49BC3CEC418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57" name="Text Box 1">
          <a:extLst xmlns:a="http://schemas.openxmlformats.org/drawingml/2006/main">
            <a:ext uri="{FF2B5EF4-FFF2-40B4-BE49-F238E27FC236}">
              <a16:creationId xmlns:a16="http://schemas.microsoft.com/office/drawing/2014/main" id="{46E605F3-F3E1-44C7-BAE7-C949AA6465E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58" name="Text Box 1">
          <a:extLst xmlns:a="http://schemas.openxmlformats.org/drawingml/2006/main">
            <a:ext uri="{FF2B5EF4-FFF2-40B4-BE49-F238E27FC236}">
              <a16:creationId xmlns:a16="http://schemas.microsoft.com/office/drawing/2014/main" id="{2C6E075F-9FFC-421D-9561-A1F38C20AED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59" name="Text Box 1">
          <a:extLst xmlns:a="http://schemas.openxmlformats.org/drawingml/2006/main">
            <a:ext uri="{FF2B5EF4-FFF2-40B4-BE49-F238E27FC236}">
              <a16:creationId xmlns:a16="http://schemas.microsoft.com/office/drawing/2014/main" id="{A7F16415-9700-4CC1-93E1-00E83CFD3C3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60" name="Text Box 1">
          <a:extLst xmlns:a="http://schemas.openxmlformats.org/drawingml/2006/main">
            <a:ext uri="{FF2B5EF4-FFF2-40B4-BE49-F238E27FC236}">
              <a16:creationId xmlns:a16="http://schemas.microsoft.com/office/drawing/2014/main" id="{2699EFC5-D020-4268-AD18-B91D20F712A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61" name="Text Box 1">
          <a:extLst xmlns:a="http://schemas.openxmlformats.org/drawingml/2006/main">
            <a:ext uri="{FF2B5EF4-FFF2-40B4-BE49-F238E27FC236}">
              <a16:creationId xmlns:a16="http://schemas.microsoft.com/office/drawing/2014/main" id="{C7A9AE6A-36B1-4549-B705-CC0DC39F66F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62" name="Text Box 1">
          <a:extLst xmlns:a="http://schemas.openxmlformats.org/drawingml/2006/main">
            <a:ext uri="{FF2B5EF4-FFF2-40B4-BE49-F238E27FC236}">
              <a16:creationId xmlns:a16="http://schemas.microsoft.com/office/drawing/2014/main" id="{67453637-2810-464A-808B-C6D7F0A3E96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63" name="Text Box 1">
          <a:extLst xmlns:a="http://schemas.openxmlformats.org/drawingml/2006/main">
            <a:ext uri="{FF2B5EF4-FFF2-40B4-BE49-F238E27FC236}">
              <a16:creationId xmlns:a16="http://schemas.microsoft.com/office/drawing/2014/main" id="{8A5B4133-1AA0-46FD-8FD4-0C545ACBA3A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64" name="Text Box 1">
          <a:extLst xmlns:a="http://schemas.openxmlformats.org/drawingml/2006/main">
            <a:ext uri="{FF2B5EF4-FFF2-40B4-BE49-F238E27FC236}">
              <a16:creationId xmlns:a16="http://schemas.microsoft.com/office/drawing/2014/main" id="{F4FCE6F8-528E-4B2E-971A-3BC0B43BB81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65" name="Text Box 1">
          <a:extLst xmlns:a="http://schemas.openxmlformats.org/drawingml/2006/main">
            <a:ext uri="{FF2B5EF4-FFF2-40B4-BE49-F238E27FC236}">
              <a16:creationId xmlns:a16="http://schemas.microsoft.com/office/drawing/2014/main" id="{3257F507-61D9-465A-B971-44328B367B2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66" name="Text Box 1">
          <a:extLst xmlns:a="http://schemas.openxmlformats.org/drawingml/2006/main">
            <a:ext uri="{FF2B5EF4-FFF2-40B4-BE49-F238E27FC236}">
              <a16:creationId xmlns:a16="http://schemas.microsoft.com/office/drawing/2014/main" id="{E2EC1F5F-C8D1-4110-B9B6-D11E5370E97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67" name="Text Box 1">
          <a:extLst xmlns:a="http://schemas.openxmlformats.org/drawingml/2006/main">
            <a:ext uri="{FF2B5EF4-FFF2-40B4-BE49-F238E27FC236}">
              <a16:creationId xmlns:a16="http://schemas.microsoft.com/office/drawing/2014/main" id="{43248BA1-0C21-4A13-B897-3216D3E02E3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68" name="Text Box 1">
          <a:extLst xmlns:a="http://schemas.openxmlformats.org/drawingml/2006/main">
            <a:ext uri="{FF2B5EF4-FFF2-40B4-BE49-F238E27FC236}">
              <a16:creationId xmlns:a16="http://schemas.microsoft.com/office/drawing/2014/main" id="{E30D547D-6649-4889-9E3A-786C8DD0EC3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69" name="Text Box 1">
          <a:extLst xmlns:a="http://schemas.openxmlformats.org/drawingml/2006/main">
            <a:ext uri="{FF2B5EF4-FFF2-40B4-BE49-F238E27FC236}">
              <a16:creationId xmlns:a16="http://schemas.microsoft.com/office/drawing/2014/main" id="{DF1A68BF-CF1F-4551-AEF6-19340838845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70" name="Text Box 1">
          <a:extLst xmlns:a="http://schemas.openxmlformats.org/drawingml/2006/main">
            <a:ext uri="{FF2B5EF4-FFF2-40B4-BE49-F238E27FC236}">
              <a16:creationId xmlns:a16="http://schemas.microsoft.com/office/drawing/2014/main" id="{A086E9A5-0CFC-4DA6-B439-879436D3561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71" name="Text Box 1">
          <a:extLst xmlns:a="http://schemas.openxmlformats.org/drawingml/2006/main">
            <a:ext uri="{FF2B5EF4-FFF2-40B4-BE49-F238E27FC236}">
              <a16:creationId xmlns:a16="http://schemas.microsoft.com/office/drawing/2014/main" id="{B463EFC6-086D-401B-9CDC-4D92218AD48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72" name="Text Box 1">
          <a:extLst xmlns:a="http://schemas.openxmlformats.org/drawingml/2006/main">
            <a:ext uri="{FF2B5EF4-FFF2-40B4-BE49-F238E27FC236}">
              <a16:creationId xmlns:a16="http://schemas.microsoft.com/office/drawing/2014/main" id="{9D019B80-804F-4309-AA46-0C60B2B49BF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73" name="Text Box 1">
          <a:extLst xmlns:a="http://schemas.openxmlformats.org/drawingml/2006/main">
            <a:ext uri="{FF2B5EF4-FFF2-40B4-BE49-F238E27FC236}">
              <a16:creationId xmlns:a16="http://schemas.microsoft.com/office/drawing/2014/main" id="{9D6B373E-8568-4703-92C2-053E5AA89EE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74" name="Text Box 1">
          <a:extLst xmlns:a="http://schemas.openxmlformats.org/drawingml/2006/main">
            <a:ext uri="{FF2B5EF4-FFF2-40B4-BE49-F238E27FC236}">
              <a16:creationId xmlns:a16="http://schemas.microsoft.com/office/drawing/2014/main" id="{9284F662-A272-4EF8-875A-A15245A43A9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75" name="Text Box 1">
          <a:extLst xmlns:a="http://schemas.openxmlformats.org/drawingml/2006/main">
            <a:ext uri="{FF2B5EF4-FFF2-40B4-BE49-F238E27FC236}">
              <a16:creationId xmlns:a16="http://schemas.microsoft.com/office/drawing/2014/main" id="{FB8F319D-B1BD-4EA4-8084-7206CF5469E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76" name="Text Box 1">
          <a:extLst xmlns:a="http://schemas.openxmlformats.org/drawingml/2006/main">
            <a:ext uri="{FF2B5EF4-FFF2-40B4-BE49-F238E27FC236}">
              <a16:creationId xmlns:a16="http://schemas.microsoft.com/office/drawing/2014/main" id="{2D616F5D-38C9-4629-BA11-87E3C44D5DE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77" name="Text Box 1">
          <a:extLst xmlns:a="http://schemas.openxmlformats.org/drawingml/2006/main">
            <a:ext uri="{FF2B5EF4-FFF2-40B4-BE49-F238E27FC236}">
              <a16:creationId xmlns:a16="http://schemas.microsoft.com/office/drawing/2014/main" id="{A1112C1E-71FB-46B5-B134-75222F84C66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78" name="Text Box 1">
          <a:extLst xmlns:a="http://schemas.openxmlformats.org/drawingml/2006/main">
            <a:ext uri="{FF2B5EF4-FFF2-40B4-BE49-F238E27FC236}">
              <a16:creationId xmlns:a16="http://schemas.microsoft.com/office/drawing/2014/main" id="{A8AA98B0-1732-4D3B-827F-2A05B658F22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79" name="Text Box 1">
          <a:extLst xmlns:a="http://schemas.openxmlformats.org/drawingml/2006/main">
            <a:ext uri="{FF2B5EF4-FFF2-40B4-BE49-F238E27FC236}">
              <a16:creationId xmlns:a16="http://schemas.microsoft.com/office/drawing/2014/main" id="{459F174A-EE31-42C5-8A54-BCE5CAB1659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80" name="Text Box 1">
          <a:extLst xmlns:a="http://schemas.openxmlformats.org/drawingml/2006/main">
            <a:ext uri="{FF2B5EF4-FFF2-40B4-BE49-F238E27FC236}">
              <a16:creationId xmlns:a16="http://schemas.microsoft.com/office/drawing/2014/main" id="{501126E3-F17B-45F0-ACC9-DE16481FB49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81" name="Text Box 1">
          <a:extLst xmlns:a="http://schemas.openxmlformats.org/drawingml/2006/main">
            <a:ext uri="{FF2B5EF4-FFF2-40B4-BE49-F238E27FC236}">
              <a16:creationId xmlns:a16="http://schemas.microsoft.com/office/drawing/2014/main" id="{B0DB7B03-E87D-43B2-A93D-355130E589E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82" name="Text Box 1">
          <a:extLst xmlns:a="http://schemas.openxmlformats.org/drawingml/2006/main">
            <a:ext uri="{FF2B5EF4-FFF2-40B4-BE49-F238E27FC236}">
              <a16:creationId xmlns:a16="http://schemas.microsoft.com/office/drawing/2014/main" id="{5D321FDD-E5AE-42F6-8C34-3A9F7E90E18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83" name="Text Box 1">
          <a:extLst xmlns:a="http://schemas.openxmlformats.org/drawingml/2006/main">
            <a:ext uri="{FF2B5EF4-FFF2-40B4-BE49-F238E27FC236}">
              <a16:creationId xmlns:a16="http://schemas.microsoft.com/office/drawing/2014/main" id="{33A96C11-C35C-486C-83D9-C86CDE59B56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84" name="Text Box 1">
          <a:extLst xmlns:a="http://schemas.openxmlformats.org/drawingml/2006/main">
            <a:ext uri="{FF2B5EF4-FFF2-40B4-BE49-F238E27FC236}">
              <a16:creationId xmlns:a16="http://schemas.microsoft.com/office/drawing/2014/main" id="{56B94792-05E2-49EC-90B5-48E0F191DFA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85" name="Text Box 1">
          <a:extLst xmlns:a="http://schemas.openxmlformats.org/drawingml/2006/main">
            <a:ext uri="{FF2B5EF4-FFF2-40B4-BE49-F238E27FC236}">
              <a16:creationId xmlns:a16="http://schemas.microsoft.com/office/drawing/2014/main" id="{7145B5DF-3782-44CC-AC85-B7B36F80606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86" name="Text Box 1">
          <a:extLst xmlns:a="http://schemas.openxmlformats.org/drawingml/2006/main">
            <a:ext uri="{FF2B5EF4-FFF2-40B4-BE49-F238E27FC236}">
              <a16:creationId xmlns:a16="http://schemas.microsoft.com/office/drawing/2014/main" id="{5195C8C0-0162-4AAB-85FB-2910FECD43D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87" name="Text Box 1">
          <a:extLst xmlns:a="http://schemas.openxmlformats.org/drawingml/2006/main">
            <a:ext uri="{FF2B5EF4-FFF2-40B4-BE49-F238E27FC236}">
              <a16:creationId xmlns:a16="http://schemas.microsoft.com/office/drawing/2014/main" id="{6F84B2FC-1219-4AE8-B301-D532A2ECA47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88" name="Text Box 1">
          <a:extLst xmlns:a="http://schemas.openxmlformats.org/drawingml/2006/main">
            <a:ext uri="{FF2B5EF4-FFF2-40B4-BE49-F238E27FC236}">
              <a16:creationId xmlns:a16="http://schemas.microsoft.com/office/drawing/2014/main" id="{01400162-DC92-4F9A-9353-0E6BB27EA4C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89" name="Text Box 1">
          <a:extLst xmlns:a="http://schemas.openxmlformats.org/drawingml/2006/main">
            <a:ext uri="{FF2B5EF4-FFF2-40B4-BE49-F238E27FC236}">
              <a16:creationId xmlns:a16="http://schemas.microsoft.com/office/drawing/2014/main" id="{6FEA1B23-96F0-4DD5-95D7-5134D9D5247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90" name="Text Box 1">
          <a:extLst xmlns:a="http://schemas.openxmlformats.org/drawingml/2006/main">
            <a:ext uri="{FF2B5EF4-FFF2-40B4-BE49-F238E27FC236}">
              <a16:creationId xmlns:a16="http://schemas.microsoft.com/office/drawing/2014/main" id="{E1718145-B90E-495B-863B-6F8563DE431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91" name="Text Box 1">
          <a:extLst xmlns:a="http://schemas.openxmlformats.org/drawingml/2006/main">
            <a:ext uri="{FF2B5EF4-FFF2-40B4-BE49-F238E27FC236}">
              <a16:creationId xmlns:a16="http://schemas.microsoft.com/office/drawing/2014/main" id="{940EA498-466A-4B7D-BB9F-55DFEA75178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92" name="Text Box 1">
          <a:extLst xmlns:a="http://schemas.openxmlformats.org/drawingml/2006/main">
            <a:ext uri="{FF2B5EF4-FFF2-40B4-BE49-F238E27FC236}">
              <a16:creationId xmlns:a16="http://schemas.microsoft.com/office/drawing/2014/main" id="{3B10DBAF-3261-461E-86CC-250740736BA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93" name="Text Box 1">
          <a:extLst xmlns:a="http://schemas.openxmlformats.org/drawingml/2006/main">
            <a:ext uri="{FF2B5EF4-FFF2-40B4-BE49-F238E27FC236}">
              <a16:creationId xmlns:a16="http://schemas.microsoft.com/office/drawing/2014/main" id="{997FC3AE-3329-4E09-9949-DDAC45E6401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94" name="Text Box 1">
          <a:extLst xmlns:a="http://schemas.openxmlformats.org/drawingml/2006/main">
            <a:ext uri="{FF2B5EF4-FFF2-40B4-BE49-F238E27FC236}">
              <a16:creationId xmlns:a16="http://schemas.microsoft.com/office/drawing/2014/main" id="{71F89C40-2099-4D0F-8942-C9747694C8D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95" name="Text Box 1">
          <a:extLst xmlns:a="http://schemas.openxmlformats.org/drawingml/2006/main">
            <a:ext uri="{FF2B5EF4-FFF2-40B4-BE49-F238E27FC236}">
              <a16:creationId xmlns:a16="http://schemas.microsoft.com/office/drawing/2014/main" id="{AB561B27-29A6-40D0-883F-5FDA6040DE4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96" name="Text Box 1">
          <a:extLst xmlns:a="http://schemas.openxmlformats.org/drawingml/2006/main">
            <a:ext uri="{FF2B5EF4-FFF2-40B4-BE49-F238E27FC236}">
              <a16:creationId xmlns:a16="http://schemas.microsoft.com/office/drawing/2014/main" id="{D8F99779-C221-4B70-83FE-9C56D09FA36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97" name="Text Box 1">
          <a:extLst xmlns:a="http://schemas.openxmlformats.org/drawingml/2006/main">
            <a:ext uri="{FF2B5EF4-FFF2-40B4-BE49-F238E27FC236}">
              <a16:creationId xmlns:a16="http://schemas.microsoft.com/office/drawing/2014/main" id="{E668211C-4F5A-428C-938F-71E0C53B827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98" name="Text Box 1">
          <a:extLst xmlns:a="http://schemas.openxmlformats.org/drawingml/2006/main">
            <a:ext uri="{FF2B5EF4-FFF2-40B4-BE49-F238E27FC236}">
              <a16:creationId xmlns:a16="http://schemas.microsoft.com/office/drawing/2014/main" id="{3AF903A1-FC69-4E45-AEEC-F5E0752ACDD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99" name="Text Box 1">
          <a:extLst xmlns:a="http://schemas.openxmlformats.org/drawingml/2006/main">
            <a:ext uri="{FF2B5EF4-FFF2-40B4-BE49-F238E27FC236}">
              <a16:creationId xmlns:a16="http://schemas.microsoft.com/office/drawing/2014/main" id="{5991148A-4E8D-4516-83FC-BFB264E2774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00" name="Text Box 1">
          <a:extLst xmlns:a="http://schemas.openxmlformats.org/drawingml/2006/main">
            <a:ext uri="{FF2B5EF4-FFF2-40B4-BE49-F238E27FC236}">
              <a16:creationId xmlns:a16="http://schemas.microsoft.com/office/drawing/2014/main" id="{81EE75BC-1CCC-443A-AB60-4212A90C699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01" name="Text Box 1">
          <a:extLst xmlns:a="http://schemas.openxmlformats.org/drawingml/2006/main">
            <a:ext uri="{FF2B5EF4-FFF2-40B4-BE49-F238E27FC236}">
              <a16:creationId xmlns:a16="http://schemas.microsoft.com/office/drawing/2014/main" id="{7D6E1788-6591-4E68-9F92-700F9EF8EDF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02" name="Text Box 1">
          <a:extLst xmlns:a="http://schemas.openxmlformats.org/drawingml/2006/main">
            <a:ext uri="{FF2B5EF4-FFF2-40B4-BE49-F238E27FC236}">
              <a16:creationId xmlns:a16="http://schemas.microsoft.com/office/drawing/2014/main" id="{7B8EEFDE-6123-4338-847D-7F683B1DD6A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03" name="Text Box 1">
          <a:extLst xmlns:a="http://schemas.openxmlformats.org/drawingml/2006/main">
            <a:ext uri="{FF2B5EF4-FFF2-40B4-BE49-F238E27FC236}">
              <a16:creationId xmlns:a16="http://schemas.microsoft.com/office/drawing/2014/main" id="{A7178B16-9F13-4CC5-936B-4D9E647D706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04" name="Text Box 1">
          <a:extLst xmlns:a="http://schemas.openxmlformats.org/drawingml/2006/main">
            <a:ext uri="{FF2B5EF4-FFF2-40B4-BE49-F238E27FC236}">
              <a16:creationId xmlns:a16="http://schemas.microsoft.com/office/drawing/2014/main" id="{A27341EC-1520-4079-B783-FE9C33D18B3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05" name="Text Box 1">
          <a:extLst xmlns:a="http://schemas.openxmlformats.org/drawingml/2006/main">
            <a:ext uri="{FF2B5EF4-FFF2-40B4-BE49-F238E27FC236}">
              <a16:creationId xmlns:a16="http://schemas.microsoft.com/office/drawing/2014/main" id="{3588D5EE-4854-4C86-B170-F615AF8271A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06" name="Text Box 1">
          <a:extLst xmlns:a="http://schemas.openxmlformats.org/drawingml/2006/main">
            <a:ext uri="{FF2B5EF4-FFF2-40B4-BE49-F238E27FC236}">
              <a16:creationId xmlns:a16="http://schemas.microsoft.com/office/drawing/2014/main" id="{EC95D4E5-DC61-4C4D-9332-875B8735DC1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07" name="Text Box 1">
          <a:extLst xmlns:a="http://schemas.openxmlformats.org/drawingml/2006/main">
            <a:ext uri="{FF2B5EF4-FFF2-40B4-BE49-F238E27FC236}">
              <a16:creationId xmlns:a16="http://schemas.microsoft.com/office/drawing/2014/main" id="{22653D82-6337-4D46-A429-8FCA0D67A0B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0.85821</cdr:x>
      <cdr:y>0.12646</cdr:y>
    </cdr:from>
    <cdr:to>
      <cdr:x>0.9253</cdr:x>
      <cdr:y>0.12646</cdr:y>
    </cdr:to>
    <cdr:cxnSp macro="">
      <cdr:nvCxnSpPr>
        <cdr:cNvPr id="31511" name="Прямая со стрелкой 30792">
          <a:extLst xmlns:a="http://schemas.openxmlformats.org/drawingml/2006/main">
            <a:ext uri="{FF2B5EF4-FFF2-40B4-BE49-F238E27FC236}">
              <a16:creationId xmlns:a16="http://schemas.microsoft.com/office/drawing/2014/main" id="{4AC4B3A5-AACF-4A9C-AE89-78743A946F4C}"/>
            </a:ext>
          </a:extLst>
        </cdr:cNvPr>
        <cdr:cNvCxnSpPr/>
      </cdr:nvCxnSpPr>
      <cdr:spPr>
        <a:xfrm xmlns:a="http://schemas.openxmlformats.org/drawingml/2006/main">
          <a:off x="4873625" y="325219"/>
          <a:ext cx="381000" cy="0"/>
        </a:xfrm>
        <a:prstGeom xmlns:a="http://schemas.openxmlformats.org/drawingml/2006/main" prst="straightConnector1">
          <a:avLst/>
        </a:prstGeom>
        <a:ln xmlns:a="http://schemas.openxmlformats.org/drawingml/2006/main" w="6350" cmpd="sng">
          <a:noFill/>
          <a:tailEnd type="arrow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12" name="Text Box 1">
          <a:extLst xmlns:a="http://schemas.openxmlformats.org/drawingml/2006/main">
            <a:ext uri="{FF2B5EF4-FFF2-40B4-BE49-F238E27FC236}">
              <a16:creationId xmlns:a16="http://schemas.microsoft.com/office/drawing/2014/main" id="{ADC98E6C-8289-4173-B632-2FA56B2578B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13" name="Text Box 1">
          <a:extLst xmlns:a="http://schemas.openxmlformats.org/drawingml/2006/main">
            <a:ext uri="{FF2B5EF4-FFF2-40B4-BE49-F238E27FC236}">
              <a16:creationId xmlns:a16="http://schemas.microsoft.com/office/drawing/2014/main" id="{98D2D64F-1DF0-48E8-AD17-FB21204E0DE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14" name="Text Box 1">
          <a:extLst xmlns:a="http://schemas.openxmlformats.org/drawingml/2006/main">
            <a:ext uri="{FF2B5EF4-FFF2-40B4-BE49-F238E27FC236}">
              <a16:creationId xmlns:a16="http://schemas.microsoft.com/office/drawing/2014/main" id="{99398AA9-A55B-4FBB-A876-F122B78D373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15" name="Text Box 1">
          <a:extLst xmlns:a="http://schemas.openxmlformats.org/drawingml/2006/main">
            <a:ext uri="{FF2B5EF4-FFF2-40B4-BE49-F238E27FC236}">
              <a16:creationId xmlns:a16="http://schemas.microsoft.com/office/drawing/2014/main" id="{CB3868BC-D1F5-4D5F-97A8-F299BFA5247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16" name="Text Box 1">
          <a:extLst xmlns:a="http://schemas.openxmlformats.org/drawingml/2006/main">
            <a:ext uri="{FF2B5EF4-FFF2-40B4-BE49-F238E27FC236}">
              <a16:creationId xmlns:a16="http://schemas.microsoft.com/office/drawing/2014/main" id="{C173C083-0C8C-4722-9ADE-761CC43DF2B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17" name="Text Box 1">
          <a:extLst xmlns:a="http://schemas.openxmlformats.org/drawingml/2006/main">
            <a:ext uri="{FF2B5EF4-FFF2-40B4-BE49-F238E27FC236}">
              <a16:creationId xmlns:a16="http://schemas.microsoft.com/office/drawing/2014/main" id="{CA66E90A-417F-443D-AEC7-B98A6CFCBA1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18" name="Text Box 1">
          <a:extLst xmlns:a="http://schemas.openxmlformats.org/drawingml/2006/main">
            <a:ext uri="{FF2B5EF4-FFF2-40B4-BE49-F238E27FC236}">
              <a16:creationId xmlns:a16="http://schemas.microsoft.com/office/drawing/2014/main" id="{0516A25C-0E63-466C-A201-6D5E20C4806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19" name="Text Box 1">
          <a:extLst xmlns:a="http://schemas.openxmlformats.org/drawingml/2006/main">
            <a:ext uri="{FF2B5EF4-FFF2-40B4-BE49-F238E27FC236}">
              <a16:creationId xmlns:a16="http://schemas.microsoft.com/office/drawing/2014/main" id="{27C7613F-3CCE-4A05-8F8A-BA5AAC21702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20" name="Text Box 1">
          <a:extLst xmlns:a="http://schemas.openxmlformats.org/drawingml/2006/main">
            <a:ext uri="{FF2B5EF4-FFF2-40B4-BE49-F238E27FC236}">
              <a16:creationId xmlns:a16="http://schemas.microsoft.com/office/drawing/2014/main" id="{7658BD60-6B71-462A-8AC1-D28881052E0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21" name="Text Box 1">
          <a:extLst xmlns:a="http://schemas.openxmlformats.org/drawingml/2006/main">
            <a:ext uri="{FF2B5EF4-FFF2-40B4-BE49-F238E27FC236}">
              <a16:creationId xmlns:a16="http://schemas.microsoft.com/office/drawing/2014/main" id="{1FACD35A-5D15-4DE3-8AAD-2662B3D9EA1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22" name="Text Box 1">
          <a:extLst xmlns:a="http://schemas.openxmlformats.org/drawingml/2006/main">
            <a:ext uri="{FF2B5EF4-FFF2-40B4-BE49-F238E27FC236}">
              <a16:creationId xmlns:a16="http://schemas.microsoft.com/office/drawing/2014/main" id="{6009C3A7-4727-405B-B706-E3B2C0433D0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23" name="Text Box 1">
          <a:extLst xmlns:a="http://schemas.openxmlformats.org/drawingml/2006/main">
            <a:ext uri="{FF2B5EF4-FFF2-40B4-BE49-F238E27FC236}">
              <a16:creationId xmlns:a16="http://schemas.microsoft.com/office/drawing/2014/main" id="{6BF9BC5F-94BC-4410-BB3F-EF944F5C86D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24" name="Text Box 1">
          <a:extLst xmlns:a="http://schemas.openxmlformats.org/drawingml/2006/main">
            <a:ext uri="{FF2B5EF4-FFF2-40B4-BE49-F238E27FC236}">
              <a16:creationId xmlns:a16="http://schemas.microsoft.com/office/drawing/2014/main" id="{CE8D07C0-9FA5-4D17-953D-ED662F486B3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25" name="Text Box 1">
          <a:extLst xmlns:a="http://schemas.openxmlformats.org/drawingml/2006/main">
            <a:ext uri="{FF2B5EF4-FFF2-40B4-BE49-F238E27FC236}">
              <a16:creationId xmlns:a16="http://schemas.microsoft.com/office/drawing/2014/main" id="{EDB1FFBA-52F3-4A8D-8904-03269E204E0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26" name="Text Box 1">
          <a:extLst xmlns:a="http://schemas.openxmlformats.org/drawingml/2006/main">
            <a:ext uri="{FF2B5EF4-FFF2-40B4-BE49-F238E27FC236}">
              <a16:creationId xmlns:a16="http://schemas.microsoft.com/office/drawing/2014/main" id="{5E98A0E7-7DB5-4F0F-BEA9-AE12F144B3A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27" name="Text Box 1">
          <a:extLst xmlns:a="http://schemas.openxmlformats.org/drawingml/2006/main">
            <a:ext uri="{FF2B5EF4-FFF2-40B4-BE49-F238E27FC236}">
              <a16:creationId xmlns:a16="http://schemas.microsoft.com/office/drawing/2014/main" id="{69D44D7A-483B-47A1-AF6E-7F207B42A37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28" name="Text Box 1">
          <a:extLst xmlns:a="http://schemas.openxmlformats.org/drawingml/2006/main">
            <a:ext uri="{FF2B5EF4-FFF2-40B4-BE49-F238E27FC236}">
              <a16:creationId xmlns:a16="http://schemas.microsoft.com/office/drawing/2014/main" id="{9C0C9409-E054-4442-BA52-C08BD9A3998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29" name="Text Box 1">
          <a:extLst xmlns:a="http://schemas.openxmlformats.org/drawingml/2006/main">
            <a:ext uri="{FF2B5EF4-FFF2-40B4-BE49-F238E27FC236}">
              <a16:creationId xmlns:a16="http://schemas.microsoft.com/office/drawing/2014/main" id="{AD913DBC-6A51-419E-B9F1-5EB3948614A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30" name="Text Box 1">
          <a:extLst xmlns:a="http://schemas.openxmlformats.org/drawingml/2006/main">
            <a:ext uri="{FF2B5EF4-FFF2-40B4-BE49-F238E27FC236}">
              <a16:creationId xmlns:a16="http://schemas.microsoft.com/office/drawing/2014/main" id="{2B729352-EFCD-4181-AAB7-1FAEF7932EF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31" name="Text Box 1">
          <a:extLst xmlns:a="http://schemas.openxmlformats.org/drawingml/2006/main">
            <a:ext uri="{FF2B5EF4-FFF2-40B4-BE49-F238E27FC236}">
              <a16:creationId xmlns:a16="http://schemas.microsoft.com/office/drawing/2014/main" id="{B75AB38E-0519-475D-B78A-143686E249F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32" name="Text Box 1">
          <a:extLst xmlns:a="http://schemas.openxmlformats.org/drawingml/2006/main">
            <a:ext uri="{FF2B5EF4-FFF2-40B4-BE49-F238E27FC236}">
              <a16:creationId xmlns:a16="http://schemas.microsoft.com/office/drawing/2014/main" id="{EFE7BE14-4487-4991-B12E-8CA0E2ED2ED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33" name="Text Box 1">
          <a:extLst xmlns:a="http://schemas.openxmlformats.org/drawingml/2006/main">
            <a:ext uri="{FF2B5EF4-FFF2-40B4-BE49-F238E27FC236}">
              <a16:creationId xmlns:a16="http://schemas.microsoft.com/office/drawing/2014/main" id="{BEAA6129-8BC6-4708-B201-A27523FD607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34" name="Text Box 1">
          <a:extLst xmlns:a="http://schemas.openxmlformats.org/drawingml/2006/main">
            <a:ext uri="{FF2B5EF4-FFF2-40B4-BE49-F238E27FC236}">
              <a16:creationId xmlns:a16="http://schemas.microsoft.com/office/drawing/2014/main" id="{77389E75-1904-462C-870B-BC0A5B3E058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35" name="Text Box 1">
          <a:extLst xmlns:a="http://schemas.openxmlformats.org/drawingml/2006/main">
            <a:ext uri="{FF2B5EF4-FFF2-40B4-BE49-F238E27FC236}">
              <a16:creationId xmlns:a16="http://schemas.microsoft.com/office/drawing/2014/main" id="{BF40905B-6F78-402B-B220-8830C92ACA8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36" name="Text Box 1">
          <a:extLst xmlns:a="http://schemas.openxmlformats.org/drawingml/2006/main">
            <a:ext uri="{FF2B5EF4-FFF2-40B4-BE49-F238E27FC236}">
              <a16:creationId xmlns:a16="http://schemas.microsoft.com/office/drawing/2014/main" id="{E7170ACC-36CF-425F-9B92-86B476A7FD7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37" name="Text Box 1">
          <a:extLst xmlns:a="http://schemas.openxmlformats.org/drawingml/2006/main">
            <a:ext uri="{FF2B5EF4-FFF2-40B4-BE49-F238E27FC236}">
              <a16:creationId xmlns:a16="http://schemas.microsoft.com/office/drawing/2014/main" id="{C6F8CB15-8F0E-4296-BC62-109B57595AC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38" name="Text Box 1">
          <a:extLst xmlns:a="http://schemas.openxmlformats.org/drawingml/2006/main">
            <a:ext uri="{FF2B5EF4-FFF2-40B4-BE49-F238E27FC236}">
              <a16:creationId xmlns:a16="http://schemas.microsoft.com/office/drawing/2014/main" id="{DC99AE59-EF82-4842-A2C9-D4FA00EF17F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39" name="Text Box 1">
          <a:extLst xmlns:a="http://schemas.openxmlformats.org/drawingml/2006/main">
            <a:ext uri="{FF2B5EF4-FFF2-40B4-BE49-F238E27FC236}">
              <a16:creationId xmlns:a16="http://schemas.microsoft.com/office/drawing/2014/main" id="{CBB130D7-F871-4F69-947E-C63B7DFEB9A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40" name="Text Box 1">
          <a:extLst xmlns:a="http://schemas.openxmlformats.org/drawingml/2006/main">
            <a:ext uri="{FF2B5EF4-FFF2-40B4-BE49-F238E27FC236}">
              <a16:creationId xmlns:a16="http://schemas.microsoft.com/office/drawing/2014/main" id="{2123DD28-3E63-4A92-BBAD-5863C29A0B8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41" name="Text Box 1">
          <a:extLst xmlns:a="http://schemas.openxmlformats.org/drawingml/2006/main">
            <a:ext uri="{FF2B5EF4-FFF2-40B4-BE49-F238E27FC236}">
              <a16:creationId xmlns:a16="http://schemas.microsoft.com/office/drawing/2014/main" id="{81B8441F-B11C-4F9B-AEA5-2A225071DE1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42" name="Text Box 1">
          <a:extLst xmlns:a="http://schemas.openxmlformats.org/drawingml/2006/main">
            <a:ext uri="{FF2B5EF4-FFF2-40B4-BE49-F238E27FC236}">
              <a16:creationId xmlns:a16="http://schemas.microsoft.com/office/drawing/2014/main" id="{C67AF6E4-1E00-4579-99DC-DDF158930CB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43" name="Text Box 1">
          <a:extLst xmlns:a="http://schemas.openxmlformats.org/drawingml/2006/main">
            <a:ext uri="{FF2B5EF4-FFF2-40B4-BE49-F238E27FC236}">
              <a16:creationId xmlns:a16="http://schemas.microsoft.com/office/drawing/2014/main" id="{7FADF314-329B-47C5-A7D6-24F0BFC1D7E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44" name="Text Box 1">
          <a:extLst xmlns:a="http://schemas.openxmlformats.org/drawingml/2006/main">
            <a:ext uri="{FF2B5EF4-FFF2-40B4-BE49-F238E27FC236}">
              <a16:creationId xmlns:a16="http://schemas.microsoft.com/office/drawing/2014/main" id="{5E5C84BD-D0C5-40C9-B9E7-E06D308451A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45" name="Text Box 1">
          <a:extLst xmlns:a="http://schemas.openxmlformats.org/drawingml/2006/main">
            <a:ext uri="{FF2B5EF4-FFF2-40B4-BE49-F238E27FC236}">
              <a16:creationId xmlns:a16="http://schemas.microsoft.com/office/drawing/2014/main" id="{F49D887D-8207-454B-B864-BF592320647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46" name="Text Box 1">
          <a:extLst xmlns:a="http://schemas.openxmlformats.org/drawingml/2006/main">
            <a:ext uri="{FF2B5EF4-FFF2-40B4-BE49-F238E27FC236}">
              <a16:creationId xmlns:a16="http://schemas.microsoft.com/office/drawing/2014/main" id="{B45C16D9-E718-484E-8ECB-F4F29B7F1D7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47" name="Text Box 1">
          <a:extLst xmlns:a="http://schemas.openxmlformats.org/drawingml/2006/main">
            <a:ext uri="{FF2B5EF4-FFF2-40B4-BE49-F238E27FC236}">
              <a16:creationId xmlns:a16="http://schemas.microsoft.com/office/drawing/2014/main" id="{657D5095-7D9C-4ACE-B197-BD56A710CB9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48" name="Text Box 1">
          <a:extLst xmlns:a="http://schemas.openxmlformats.org/drawingml/2006/main">
            <a:ext uri="{FF2B5EF4-FFF2-40B4-BE49-F238E27FC236}">
              <a16:creationId xmlns:a16="http://schemas.microsoft.com/office/drawing/2014/main" id="{685FE583-301E-4046-92E1-AE7F9691604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49" name="Text Box 1">
          <a:extLst xmlns:a="http://schemas.openxmlformats.org/drawingml/2006/main">
            <a:ext uri="{FF2B5EF4-FFF2-40B4-BE49-F238E27FC236}">
              <a16:creationId xmlns:a16="http://schemas.microsoft.com/office/drawing/2014/main" id="{5CB20BF4-406D-4743-AD10-2B17371C4C6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50" name="Text Box 1">
          <a:extLst xmlns:a="http://schemas.openxmlformats.org/drawingml/2006/main">
            <a:ext uri="{FF2B5EF4-FFF2-40B4-BE49-F238E27FC236}">
              <a16:creationId xmlns:a16="http://schemas.microsoft.com/office/drawing/2014/main" id="{149EE35E-2E0F-468B-9382-5FEED32DAA2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51" name="Text Box 1">
          <a:extLst xmlns:a="http://schemas.openxmlformats.org/drawingml/2006/main">
            <a:ext uri="{FF2B5EF4-FFF2-40B4-BE49-F238E27FC236}">
              <a16:creationId xmlns:a16="http://schemas.microsoft.com/office/drawing/2014/main" id="{D8C8CEDF-9CFA-452D-ADD1-65E647CE805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52" name="Text Box 1">
          <a:extLst xmlns:a="http://schemas.openxmlformats.org/drawingml/2006/main">
            <a:ext uri="{FF2B5EF4-FFF2-40B4-BE49-F238E27FC236}">
              <a16:creationId xmlns:a16="http://schemas.microsoft.com/office/drawing/2014/main" id="{3A196322-4F3C-4B97-A874-E324358998E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53" name="Text Box 1">
          <a:extLst xmlns:a="http://schemas.openxmlformats.org/drawingml/2006/main">
            <a:ext uri="{FF2B5EF4-FFF2-40B4-BE49-F238E27FC236}">
              <a16:creationId xmlns:a16="http://schemas.microsoft.com/office/drawing/2014/main" id="{9A29D74C-3979-4335-AD9E-2228B188911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54" name="Text Box 1">
          <a:extLst xmlns:a="http://schemas.openxmlformats.org/drawingml/2006/main">
            <a:ext uri="{FF2B5EF4-FFF2-40B4-BE49-F238E27FC236}">
              <a16:creationId xmlns:a16="http://schemas.microsoft.com/office/drawing/2014/main" id="{7E75474B-AD67-446C-A8C0-3D1942A6440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55" name="Text Box 1">
          <a:extLst xmlns:a="http://schemas.openxmlformats.org/drawingml/2006/main">
            <a:ext uri="{FF2B5EF4-FFF2-40B4-BE49-F238E27FC236}">
              <a16:creationId xmlns:a16="http://schemas.microsoft.com/office/drawing/2014/main" id="{EC82587D-F3AD-480C-92A6-3D7433BBCA3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56" name="Text Box 1">
          <a:extLst xmlns:a="http://schemas.openxmlformats.org/drawingml/2006/main">
            <a:ext uri="{FF2B5EF4-FFF2-40B4-BE49-F238E27FC236}">
              <a16:creationId xmlns:a16="http://schemas.microsoft.com/office/drawing/2014/main" id="{7D9A3B83-367C-48FF-8CC2-2DDFB73CFCD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57" name="Text Box 1">
          <a:extLst xmlns:a="http://schemas.openxmlformats.org/drawingml/2006/main">
            <a:ext uri="{FF2B5EF4-FFF2-40B4-BE49-F238E27FC236}">
              <a16:creationId xmlns:a16="http://schemas.microsoft.com/office/drawing/2014/main" id="{D37E8D6B-24E0-4DD7-B020-8798BCC8C66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58" name="Text Box 1">
          <a:extLst xmlns:a="http://schemas.openxmlformats.org/drawingml/2006/main">
            <a:ext uri="{FF2B5EF4-FFF2-40B4-BE49-F238E27FC236}">
              <a16:creationId xmlns:a16="http://schemas.microsoft.com/office/drawing/2014/main" id="{8AA638B5-5A33-4EE3-B0CD-1D594995443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59" name="Text Box 1">
          <a:extLst xmlns:a="http://schemas.openxmlformats.org/drawingml/2006/main">
            <a:ext uri="{FF2B5EF4-FFF2-40B4-BE49-F238E27FC236}">
              <a16:creationId xmlns:a16="http://schemas.microsoft.com/office/drawing/2014/main" id="{3407B661-5DA3-4EAD-B255-7BE73C4A15D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60" name="Text Box 1">
          <a:extLst xmlns:a="http://schemas.openxmlformats.org/drawingml/2006/main">
            <a:ext uri="{FF2B5EF4-FFF2-40B4-BE49-F238E27FC236}">
              <a16:creationId xmlns:a16="http://schemas.microsoft.com/office/drawing/2014/main" id="{C988B899-9929-4C88-AA81-1BA39831C61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61" name="Text Box 1">
          <a:extLst xmlns:a="http://schemas.openxmlformats.org/drawingml/2006/main">
            <a:ext uri="{FF2B5EF4-FFF2-40B4-BE49-F238E27FC236}">
              <a16:creationId xmlns:a16="http://schemas.microsoft.com/office/drawing/2014/main" id="{3E0A937D-E6B9-4DF4-9A61-CC8FFDE2D6C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62" name="Text Box 1">
          <a:extLst xmlns:a="http://schemas.openxmlformats.org/drawingml/2006/main">
            <a:ext uri="{FF2B5EF4-FFF2-40B4-BE49-F238E27FC236}">
              <a16:creationId xmlns:a16="http://schemas.microsoft.com/office/drawing/2014/main" id="{D449E77D-2A9E-4121-9480-D264A861D39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63" name="Text Box 1">
          <a:extLst xmlns:a="http://schemas.openxmlformats.org/drawingml/2006/main">
            <a:ext uri="{FF2B5EF4-FFF2-40B4-BE49-F238E27FC236}">
              <a16:creationId xmlns:a16="http://schemas.microsoft.com/office/drawing/2014/main" id="{799E1DCB-7DE7-45AF-9DA5-7EA0CF4489E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64" name="Text Box 1">
          <a:extLst xmlns:a="http://schemas.openxmlformats.org/drawingml/2006/main">
            <a:ext uri="{FF2B5EF4-FFF2-40B4-BE49-F238E27FC236}">
              <a16:creationId xmlns:a16="http://schemas.microsoft.com/office/drawing/2014/main" id="{6D5505A3-61D3-4F1A-BC7B-0870E8A0AD1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65" name="Text Box 1">
          <a:extLst xmlns:a="http://schemas.openxmlformats.org/drawingml/2006/main">
            <a:ext uri="{FF2B5EF4-FFF2-40B4-BE49-F238E27FC236}">
              <a16:creationId xmlns:a16="http://schemas.microsoft.com/office/drawing/2014/main" id="{231F2FF5-6C6A-47E3-82D6-81024A0BCE1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66" name="Text Box 1">
          <a:extLst xmlns:a="http://schemas.openxmlformats.org/drawingml/2006/main">
            <a:ext uri="{FF2B5EF4-FFF2-40B4-BE49-F238E27FC236}">
              <a16:creationId xmlns:a16="http://schemas.microsoft.com/office/drawing/2014/main" id="{CAC7EA40-EAE6-4033-8B68-A7F50806B61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67" name="Text Box 1">
          <a:extLst xmlns:a="http://schemas.openxmlformats.org/drawingml/2006/main">
            <a:ext uri="{FF2B5EF4-FFF2-40B4-BE49-F238E27FC236}">
              <a16:creationId xmlns:a16="http://schemas.microsoft.com/office/drawing/2014/main" id="{65E33335-10E5-4246-B0F0-A62184178D8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68" name="Text Box 1">
          <a:extLst xmlns:a="http://schemas.openxmlformats.org/drawingml/2006/main">
            <a:ext uri="{FF2B5EF4-FFF2-40B4-BE49-F238E27FC236}">
              <a16:creationId xmlns:a16="http://schemas.microsoft.com/office/drawing/2014/main" id="{0FDD098A-33D7-4D89-8B41-8DC26C7E087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69" name="Text Box 1">
          <a:extLst xmlns:a="http://schemas.openxmlformats.org/drawingml/2006/main">
            <a:ext uri="{FF2B5EF4-FFF2-40B4-BE49-F238E27FC236}">
              <a16:creationId xmlns:a16="http://schemas.microsoft.com/office/drawing/2014/main" id="{F1ADD66A-BAF5-4491-876E-C3A4C10FDA9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70" name="Text Box 1">
          <a:extLst xmlns:a="http://schemas.openxmlformats.org/drawingml/2006/main">
            <a:ext uri="{FF2B5EF4-FFF2-40B4-BE49-F238E27FC236}">
              <a16:creationId xmlns:a16="http://schemas.microsoft.com/office/drawing/2014/main" id="{B1FC8FFB-6976-4E4D-90BB-287D5715913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71" name="Text Box 1">
          <a:extLst xmlns:a="http://schemas.openxmlformats.org/drawingml/2006/main">
            <a:ext uri="{FF2B5EF4-FFF2-40B4-BE49-F238E27FC236}">
              <a16:creationId xmlns:a16="http://schemas.microsoft.com/office/drawing/2014/main" id="{A22FE66B-AEFB-4992-9C50-F4FD012530C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72" name="Text Box 1">
          <a:extLst xmlns:a="http://schemas.openxmlformats.org/drawingml/2006/main">
            <a:ext uri="{FF2B5EF4-FFF2-40B4-BE49-F238E27FC236}">
              <a16:creationId xmlns:a16="http://schemas.microsoft.com/office/drawing/2014/main" id="{D90B1CC9-A77C-4FE9-9DE9-CCD923675E5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73" name="Text Box 1">
          <a:extLst xmlns:a="http://schemas.openxmlformats.org/drawingml/2006/main">
            <a:ext uri="{FF2B5EF4-FFF2-40B4-BE49-F238E27FC236}">
              <a16:creationId xmlns:a16="http://schemas.microsoft.com/office/drawing/2014/main" id="{DC245BC3-3E3D-4855-AA57-5EACE2AD293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74" name="Text Box 1">
          <a:extLst xmlns:a="http://schemas.openxmlformats.org/drawingml/2006/main">
            <a:ext uri="{FF2B5EF4-FFF2-40B4-BE49-F238E27FC236}">
              <a16:creationId xmlns:a16="http://schemas.microsoft.com/office/drawing/2014/main" id="{4B756ABC-A4F2-43EC-9978-2FF2936D477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75" name="Text Box 1">
          <a:extLst xmlns:a="http://schemas.openxmlformats.org/drawingml/2006/main">
            <a:ext uri="{FF2B5EF4-FFF2-40B4-BE49-F238E27FC236}">
              <a16:creationId xmlns:a16="http://schemas.microsoft.com/office/drawing/2014/main" id="{5DC8F18C-768F-4CCC-B9B1-7360AF9BCEF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76" name="Text Box 1">
          <a:extLst xmlns:a="http://schemas.openxmlformats.org/drawingml/2006/main">
            <a:ext uri="{FF2B5EF4-FFF2-40B4-BE49-F238E27FC236}">
              <a16:creationId xmlns:a16="http://schemas.microsoft.com/office/drawing/2014/main" id="{170A9E25-94DC-4359-AAF3-17220DF9D28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77" name="Text Box 1">
          <a:extLst xmlns:a="http://schemas.openxmlformats.org/drawingml/2006/main">
            <a:ext uri="{FF2B5EF4-FFF2-40B4-BE49-F238E27FC236}">
              <a16:creationId xmlns:a16="http://schemas.microsoft.com/office/drawing/2014/main" id="{678B4401-3E46-4FA1-BCAC-F8352674B77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78" name="Text Box 1">
          <a:extLst xmlns:a="http://schemas.openxmlformats.org/drawingml/2006/main">
            <a:ext uri="{FF2B5EF4-FFF2-40B4-BE49-F238E27FC236}">
              <a16:creationId xmlns:a16="http://schemas.microsoft.com/office/drawing/2014/main" id="{BD5F4140-1D76-43F4-93EE-7E5BD84D307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79" name="Text Box 1">
          <a:extLst xmlns:a="http://schemas.openxmlformats.org/drawingml/2006/main">
            <a:ext uri="{FF2B5EF4-FFF2-40B4-BE49-F238E27FC236}">
              <a16:creationId xmlns:a16="http://schemas.microsoft.com/office/drawing/2014/main" id="{E8B7096D-8AA2-4E74-9276-396ADC858D9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80" name="Text Box 1">
          <a:extLst xmlns:a="http://schemas.openxmlformats.org/drawingml/2006/main">
            <a:ext uri="{FF2B5EF4-FFF2-40B4-BE49-F238E27FC236}">
              <a16:creationId xmlns:a16="http://schemas.microsoft.com/office/drawing/2014/main" id="{7E4025CE-F3DD-45F3-A3C2-0DED2157FB5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81" name="Text Box 1">
          <a:extLst xmlns:a="http://schemas.openxmlformats.org/drawingml/2006/main">
            <a:ext uri="{FF2B5EF4-FFF2-40B4-BE49-F238E27FC236}">
              <a16:creationId xmlns:a16="http://schemas.microsoft.com/office/drawing/2014/main" id="{4C6EBE6F-4C45-418A-B053-A61BFC6A77B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82" name="Text Box 1">
          <a:extLst xmlns:a="http://schemas.openxmlformats.org/drawingml/2006/main">
            <a:ext uri="{FF2B5EF4-FFF2-40B4-BE49-F238E27FC236}">
              <a16:creationId xmlns:a16="http://schemas.microsoft.com/office/drawing/2014/main" id="{56F5ECC1-791A-4672-BFC7-7D88946B91F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83" name="Text Box 1">
          <a:extLst xmlns:a="http://schemas.openxmlformats.org/drawingml/2006/main">
            <a:ext uri="{FF2B5EF4-FFF2-40B4-BE49-F238E27FC236}">
              <a16:creationId xmlns:a16="http://schemas.microsoft.com/office/drawing/2014/main" id="{5AAF941F-D502-47C1-87DD-14317D8CD01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84" name="Text Box 1">
          <a:extLst xmlns:a="http://schemas.openxmlformats.org/drawingml/2006/main">
            <a:ext uri="{FF2B5EF4-FFF2-40B4-BE49-F238E27FC236}">
              <a16:creationId xmlns:a16="http://schemas.microsoft.com/office/drawing/2014/main" id="{997C0424-F77B-4D8B-9AFA-F1E7B2AD342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85" name="Text Box 1">
          <a:extLst xmlns:a="http://schemas.openxmlformats.org/drawingml/2006/main">
            <a:ext uri="{FF2B5EF4-FFF2-40B4-BE49-F238E27FC236}">
              <a16:creationId xmlns:a16="http://schemas.microsoft.com/office/drawing/2014/main" id="{D14C6310-D93F-4232-B32F-352BA35D7C2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86" name="Text Box 1">
          <a:extLst xmlns:a="http://schemas.openxmlformats.org/drawingml/2006/main">
            <a:ext uri="{FF2B5EF4-FFF2-40B4-BE49-F238E27FC236}">
              <a16:creationId xmlns:a16="http://schemas.microsoft.com/office/drawing/2014/main" id="{5D6283F2-0F6C-4AB9-B197-311D312612D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87" name="Text Box 1">
          <a:extLst xmlns:a="http://schemas.openxmlformats.org/drawingml/2006/main">
            <a:ext uri="{FF2B5EF4-FFF2-40B4-BE49-F238E27FC236}">
              <a16:creationId xmlns:a16="http://schemas.microsoft.com/office/drawing/2014/main" id="{BE6877F5-C249-41A8-BE49-AD830F7F34C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88" name="Text Box 1">
          <a:extLst xmlns:a="http://schemas.openxmlformats.org/drawingml/2006/main">
            <a:ext uri="{FF2B5EF4-FFF2-40B4-BE49-F238E27FC236}">
              <a16:creationId xmlns:a16="http://schemas.microsoft.com/office/drawing/2014/main" id="{55B90421-0573-4C9D-B155-79837638B22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89" name="Text Box 1">
          <a:extLst xmlns:a="http://schemas.openxmlformats.org/drawingml/2006/main">
            <a:ext uri="{FF2B5EF4-FFF2-40B4-BE49-F238E27FC236}">
              <a16:creationId xmlns:a16="http://schemas.microsoft.com/office/drawing/2014/main" id="{A4EC44E3-3E60-4D67-9B48-09F4B5780A1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90" name="Text Box 1">
          <a:extLst xmlns:a="http://schemas.openxmlformats.org/drawingml/2006/main">
            <a:ext uri="{FF2B5EF4-FFF2-40B4-BE49-F238E27FC236}">
              <a16:creationId xmlns:a16="http://schemas.microsoft.com/office/drawing/2014/main" id="{6E51D0B8-29BE-43AE-8538-3CEB461B4B6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91" name="Text Box 1">
          <a:extLst xmlns:a="http://schemas.openxmlformats.org/drawingml/2006/main">
            <a:ext uri="{FF2B5EF4-FFF2-40B4-BE49-F238E27FC236}">
              <a16:creationId xmlns:a16="http://schemas.microsoft.com/office/drawing/2014/main" id="{5D2E9BCD-709F-450A-B4CD-DA81693A2D3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92" name="Text Box 1">
          <a:extLst xmlns:a="http://schemas.openxmlformats.org/drawingml/2006/main">
            <a:ext uri="{FF2B5EF4-FFF2-40B4-BE49-F238E27FC236}">
              <a16:creationId xmlns:a16="http://schemas.microsoft.com/office/drawing/2014/main" id="{9EBBB6DA-5C05-428A-BDAE-94C0CA66BA7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93" name="Text Box 1">
          <a:extLst xmlns:a="http://schemas.openxmlformats.org/drawingml/2006/main">
            <a:ext uri="{FF2B5EF4-FFF2-40B4-BE49-F238E27FC236}">
              <a16:creationId xmlns:a16="http://schemas.microsoft.com/office/drawing/2014/main" id="{1963086D-B007-4505-9E42-E34DE3524A3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94" name="Text Box 1">
          <a:extLst xmlns:a="http://schemas.openxmlformats.org/drawingml/2006/main">
            <a:ext uri="{FF2B5EF4-FFF2-40B4-BE49-F238E27FC236}">
              <a16:creationId xmlns:a16="http://schemas.microsoft.com/office/drawing/2014/main" id="{9D113C5E-BFB3-40F4-A660-C1DF15647FB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95" name="Text Box 1">
          <a:extLst xmlns:a="http://schemas.openxmlformats.org/drawingml/2006/main">
            <a:ext uri="{FF2B5EF4-FFF2-40B4-BE49-F238E27FC236}">
              <a16:creationId xmlns:a16="http://schemas.microsoft.com/office/drawing/2014/main" id="{F47AA8DE-FF79-42EA-B126-A77078EF706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96" name="Text Box 1">
          <a:extLst xmlns:a="http://schemas.openxmlformats.org/drawingml/2006/main">
            <a:ext uri="{FF2B5EF4-FFF2-40B4-BE49-F238E27FC236}">
              <a16:creationId xmlns:a16="http://schemas.microsoft.com/office/drawing/2014/main" id="{FAC43162-0555-4959-B06B-9667D6147AB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97" name="Text Box 1">
          <a:extLst xmlns:a="http://schemas.openxmlformats.org/drawingml/2006/main">
            <a:ext uri="{FF2B5EF4-FFF2-40B4-BE49-F238E27FC236}">
              <a16:creationId xmlns:a16="http://schemas.microsoft.com/office/drawing/2014/main" id="{32C2BD36-47B1-4CA8-9ABC-69163A28D51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98" name="Text Box 1">
          <a:extLst xmlns:a="http://schemas.openxmlformats.org/drawingml/2006/main">
            <a:ext uri="{FF2B5EF4-FFF2-40B4-BE49-F238E27FC236}">
              <a16:creationId xmlns:a16="http://schemas.microsoft.com/office/drawing/2014/main" id="{62E9FB55-BA4D-446E-ADC4-CF582D8DF96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99" name="Text Box 1">
          <a:extLst xmlns:a="http://schemas.openxmlformats.org/drawingml/2006/main">
            <a:ext uri="{FF2B5EF4-FFF2-40B4-BE49-F238E27FC236}">
              <a16:creationId xmlns:a16="http://schemas.microsoft.com/office/drawing/2014/main" id="{D75FA730-3ADE-4B51-9003-6E6DA53B2F1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00" name="Text Box 1">
          <a:extLst xmlns:a="http://schemas.openxmlformats.org/drawingml/2006/main">
            <a:ext uri="{FF2B5EF4-FFF2-40B4-BE49-F238E27FC236}">
              <a16:creationId xmlns:a16="http://schemas.microsoft.com/office/drawing/2014/main" id="{EC165E1A-7BC9-4345-A883-28FEC7A4371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01" name="Text Box 1">
          <a:extLst xmlns:a="http://schemas.openxmlformats.org/drawingml/2006/main">
            <a:ext uri="{FF2B5EF4-FFF2-40B4-BE49-F238E27FC236}">
              <a16:creationId xmlns:a16="http://schemas.microsoft.com/office/drawing/2014/main" id="{AE67653D-ACF6-4C89-B0C7-160BDEF5ED0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02" name="Text Box 1">
          <a:extLst xmlns:a="http://schemas.openxmlformats.org/drawingml/2006/main">
            <a:ext uri="{FF2B5EF4-FFF2-40B4-BE49-F238E27FC236}">
              <a16:creationId xmlns:a16="http://schemas.microsoft.com/office/drawing/2014/main" id="{BBFA9812-E397-4371-9595-3370FFF0C68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03" name="Text Box 1">
          <a:extLst xmlns:a="http://schemas.openxmlformats.org/drawingml/2006/main">
            <a:ext uri="{FF2B5EF4-FFF2-40B4-BE49-F238E27FC236}">
              <a16:creationId xmlns:a16="http://schemas.microsoft.com/office/drawing/2014/main" id="{27883977-1EDE-41BE-B8BB-BA6718C18B1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04" name="Text Box 1">
          <a:extLst xmlns:a="http://schemas.openxmlformats.org/drawingml/2006/main">
            <a:ext uri="{FF2B5EF4-FFF2-40B4-BE49-F238E27FC236}">
              <a16:creationId xmlns:a16="http://schemas.microsoft.com/office/drawing/2014/main" id="{C091CFA9-C8F3-4145-ADF0-30F4F5A602E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05" name="Text Box 1">
          <a:extLst xmlns:a="http://schemas.openxmlformats.org/drawingml/2006/main">
            <a:ext uri="{FF2B5EF4-FFF2-40B4-BE49-F238E27FC236}">
              <a16:creationId xmlns:a16="http://schemas.microsoft.com/office/drawing/2014/main" id="{4156D7ED-FB18-42AB-882F-5F80C364067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06" name="Text Box 1">
          <a:extLst xmlns:a="http://schemas.openxmlformats.org/drawingml/2006/main">
            <a:ext uri="{FF2B5EF4-FFF2-40B4-BE49-F238E27FC236}">
              <a16:creationId xmlns:a16="http://schemas.microsoft.com/office/drawing/2014/main" id="{CF258625-9C40-4C71-B91A-CCEE3AE59D3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07" name="Text Box 1">
          <a:extLst xmlns:a="http://schemas.openxmlformats.org/drawingml/2006/main">
            <a:ext uri="{FF2B5EF4-FFF2-40B4-BE49-F238E27FC236}">
              <a16:creationId xmlns:a16="http://schemas.microsoft.com/office/drawing/2014/main" id="{6FF2957C-C7DB-4E10-ACBB-9220F754B77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08" name="Text Box 1">
          <a:extLst xmlns:a="http://schemas.openxmlformats.org/drawingml/2006/main">
            <a:ext uri="{FF2B5EF4-FFF2-40B4-BE49-F238E27FC236}">
              <a16:creationId xmlns:a16="http://schemas.microsoft.com/office/drawing/2014/main" id="{D1C4B081-494A-487C-9F91-3E9194AEB1E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09" name="Text Box 1">
          <a:extLst xmlns:a="http://schemas.openxmlformats.org/drawingml/2006/main">
            <a:ext uri="{FF2B5EF4-FFF2-40B4-BE49-F238E27FC236}">
              <a16:creationId xmlns:a16="http://schemas.microsoft.com/office/drawing/2014/main" id="{1138B494-A5C3-48DA-883E-EFC025CD5F8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10" name="Text Box 1">
          <a:extLst xmlns:a="http://schemas.openxmlformats.org/drawingml/2006/main">
            <a:ext uri="{FF2B5EF4-FFF2-40B4-BE49-F238E27FC236}">
              <a16:creationId xmlns:a16="http://schemas.microsoft.com/office/drawing/2014/main" id="{B18F2F3F-8DB1-4C3A-AD9E-D632214FD1B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11" name="Text Box 1">
          <a:extLst xmlns:a="http://schemas.openxmlformats.org/drawingml/2006/main">
            <a:ext uri="{FF2B5EF4-FFF2-40B4-BE49-F238E27FC236}">
              <a16:creationId xmlns:a16="http://schemas.microsoft.com/office/drawing/2014/main" id="{F32A1EDB-4F65-4294-8652-9D3FB4E1AC3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12" name="Text Box 1">
          <a:extLst xmlns:a="http://schemas.openxmlformats.org/drawingml/2006/main">
            <a:ext uri="{FF2B5EF4-FFF2-40B4-BE49-F238E27FC236}">
              <a16:creationId xmlns:a16="http://schemas.microsoft.com/office/drawing/2014/main" id="{AAD52EE8-9589-4C85-AFB4-6CA9D444913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13" name="Text Box 1">
          <a:extLst xmlns:a="http://schemas.openxmlformats.org/drawingml/2006/main">
            <a:ext uri="{FF2B5EF4-FFF2-40B4-BE49-F238E27FC236}">
              <a16:creationId xmlns:a16="http://schemas.microsoft.com/office/drawing/2014/main" id="{74A966AE-ECF1-473D-B647-7463D8BDDE1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14" name="Text Box 1">
          <a:extLst xmlns:a="http://schemas.openxmlformats.org/drawingml/2006/main">
            <a:ext uri="{FF2B5EF4-FFF2-40B4-BE49-F238E27FC236}">
              <a16:creationId xmlns:a16="http://schemas.microsoft.com/office/drawing/2014/main" id="{C1991BCF-3B42-427E-A6AA-4B2BA7B642E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15" name="Text Box 1">
          <a:extLst xmlns:a="http://schemas.openxmlformats.org/drawingml/2006/main">
            <a:ext uri="{FF2B5EF4-FFF2-40B4-BE49-F238E27FC236}">
              <a16:creationId xmlns:a16="http://schemas.microsoft.com/office/drawing/2014/main" id="{E913ADA0-D41B-492A-83AD-8C85C2ACBF6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16" name="Text Box 1">
          <a:extLst xmlns:a="http://schemas.openxmlformats.org/drawingml/2006/main">
            <a:ext uri="{FF2B5EF4-FFF2-40B4-BE49-F238E27FC236}">
              <a16:creationId xmlns:a16="http://schemas.microsoft.com/office/drawing/2014/main" id="{4916C610-B550-45D1-99A5-F9E837734B5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17" name="Text Box 1">
          <a:extLst xmlns:a="http://schemas.openxmlformats.org/drawingml/2006/main">
            <a:ext uri="{FF2B5EF4-FFF2-40B4-BE49-F238E27FC236}">
              <a16:creationId xmlns:a16="http://schemas.microsoft.com/office/drawing/2014/main" id="{4891D06A-D28D-4B66-9665-143C3672D8C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18" name="Text Box 1">
          <a:extLst xmlns:a="http://schemas.openxmlformats.org/drawingml/2006/main">
            <a:ext uri="{FF2B5EF4-FFF2-40B4-BE49-F238E27FC236}">
              <a16:creationId xmlns:a16="http://schemas.microsoft.com/office/drawing/2014/main" id="{50C6D0FD-090F-40E2-9EE7-C7E46679E4C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19" name="Text Box 1">
          <a:extLst xmlns:a="http://schemas.openxmlformats.org/drawingml/2006/main">
            <a:ext uri="{FF2B5EF4-FFF2-40B4-BE49-F238E27FC236}">
              <a16:creationId xmlns:a16="http://schemas.microsoft.com/office/drawing/2014/main" id="{222B3BBB-6051-4023-86B3-BD096674D51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20" name="Text Box 1">
          <a:extLst xmlns:a="http://schemas.openxmlformats.org/drawingml/2006/main">
            <a:ext uri="{FF2B5EF4-FFF2-40B4-BE49-F238E27FC236}">
              <a16:creationId xmlns:a16="http://schemas.microsoft.com/office/drawing/2014/main" id="{F60157D5-D89B-49CF-ABB4-C568079EAE7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21" name="Text Box 1">
          <a:extLst xmlns:a="http://schemas.openxmlformats.org/drawingml/2006/main">
            <a:ext uri="{FF2B5EF4-FFF2-40B4-BE49-F238E27FC236}">
              <a16:creationId xmlns:a16="http://schemas.microsoft.com/office/drawing/2014/main" id="{679176E8-1306-4F8F-9381-FB419AC582B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22" name="Text Box 1">
          <a:extLst xmlns:a="http://schemas.openxmlformats.org/drawingml/2006/main">
            <a:ext uri="{FF2B5EF4-FFF2-40B4-BE49-F238E27FC236}">
              <a16:creationId xmlns:a16="http://schemas.microsoft.com/office/drawing/2014/main" id="{C3F1DDC9-3A44-40A2-A01A-1D97F6DE02F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23" name="Text Box 1">
          <a:extLst xmlns:a="http://schemas.openxmlformats.org/drawingml/2006/main">
            <a:ext uri="{FF2B5EF4-FFF2-40B4-BE49-F238E27FC236}">
              <a16:creationId xmlns:a16="http://schemas.microsoft.com/office/drawing/2014/main" id="{3EBD61A3-BAF6-487A-A863-0E6FF195869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24" name="Text Box 1">
          <a:extLst xmlns:a="http://schemas.openxmlformats.org/drawingml/2006/main">
            <a:ext uri="{FF2B5EF4-FFF2-40B4-BE49-F238E27FC236}">
              <a16:creationId xmlns:a16="http://schemas.microsoft.com/office/drawing/2014/main" id="{F8B305B9-3C87-469A-842E-1F6B89AF65E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25" name="Text Box 1">
          <a:extLst xmlns:a="http://schemas.openxmlformats.org/drawingml/2006/main">
            <a:ext uri="{FF2B5EF4-FFF2-40B4-BE49-F238E27FC236}">
              <a16:creationId xmlns:a16="http://schemas.microsoft.com/office/drawing/2014/main" id="{18AC3046-DC63-4F97-829E-FCE3C37BB92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26" name="Text Box 1">
          <a:extLst xmlns:a="http://schemas.openxmlformats.org/drawingml/2006/main">
            <a:ext uri="{FF2B5EF4-FFF2-40B4-BE49-F238E27FC236}">
              <a16:creationId xmlns:a16="http://schemas.microsoft.com/office/drawing/2014/main" id="{2F6577DA-68BC-4AF8-AF9D-89BC6F57D88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27" name="Text Box 1">
          <a:extLst xmlns:a="http://schemas.openxmlformats.org/drawingml/2006/main">
            <a:ext uri="{FF2B5EF4-FFF2-40B4-BE49-F238E27FC236}">
              <a16:creationId xmlns:a16="http://schemas.microsoft.com/office/drawing/2014/main" id="{C02C8DD2-F9B2-4121-82F3-4837B983613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28" name="Text Box 1">
          <a:extLst xmlns:a="http://schemas.openxmlformats.org/drawingml/2006/main">
            <a:ext uri="{FF2B5EF4-FFF2-40B4-BE49-F238E27FC236}">
              <a16:creationId xmlns:a16="http://schemas.microsoft.com/office/drawing/2014/main" id="{39D1DB60-8685-4566-AAF7-982B9CD08B6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29" name="Text Box 1">
          <a:extLst xmlns:a="http://schemas.openxmlformats.org/drawingml/2006/main">
            <a:ext uri="{FF2B5EF4-FFF2-40B4-BE49-F238E27FC236}">
              <a16:creationId xmlns:a16="http://schemas.microsoft.com/office/drawing/2014/main" id="{A9995041-A5C5-4EF5-8894-A4335F040C6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30" name="Text Box 1">
          <a:extLst xmlns:a="http://schemas.openxmlformats.org/drawingml/2006/main">
            <a:ext uri="{FF2B5EF4-FFF2-40B4-BE49-F238E27FC236}">
              <a16:creationId xmlns:a16="http://schemas.microsoft.com/office/drawing/2014/main" id="{805EB9CD-6C6F-4393-85DD-39F2D8AA224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31" name="Text Box 1">
          <a:extLst xmlns:a="http://schemas.openxmlformats.org/drawingml/2006/main">
            <a:ext uri="{FF2B5EF4-FFF2-40B4-BE49-F238E27FC236}">
              <a16:creationId xmlns:a16="http://schemas.microsoft.com/office/drawing/2014/main" id="{A08B40C7-E35A-4CE1-94DA-9EF6B9C771C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32" name="Text Box 1">
          <a:extLst xmlns:a="http://schemas.openxmlformats.org/drawingml/2006/main">
            <a:ext uri="{FF2B5EF4-FFF2-40B4-BE49-F238E27FC236}">
              <a16:creationId xmlns:a16="http://schemas.microsoft.com/office/drawing/2014/main" id="{88D17417-3706-407B-B22F-3BB5549D8E8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33" name="Text Box 1">
          <a:extLst xmlns:a="http://schemas.openxmlformats.org/drawingml/2006/main">
            <a:ext uri="{FF2B5EF4-FFF2-40B4-BE49-F238E27FC236}">
              <a16:creationId xmlns:a16="http://schemas.microsoft.com/office/drawing/2014/main" id="{0A657E98-1757-4D6B-9A8B-913B19C7797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34" name="Text Box 1">
          <a:extLst xmlns:a="http://schemas.openxmlformats.org/drawingml/2006/main">
            <a:ext uri="{FF2B5EF4-FFF2-40B4-BE49-F238E27FC236}">
              <a16:creationId xmlns:a16="http://schemas.microsoft.com/office/drawing/2014/main" id="{69CACFA3-F1B8-45AF-95AF-68F002489C1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35" name="Text Box 1">
          <a:extLst xmlns:a="http://schemas.openxmlformats.org/drawingml/2006/main">
            <a:ext uri="{FF2B5EF4-FFF2-40B4-BE49-F238E27FC236}">
              <a16:creationId xmlns:a16="http://schemas.microsoft.com/office/drawing/2014/main" id="{70C1B91A-085E-4680-855C-CDED91D6C86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36" name="Text Box 1">
          <a:extLst xmlns:a="http://schemas.openxmlformats.org/drawingml/2006/main">
            <a:ext uri="{FF2B5EF4-FFF2-40B4-BE49-F238E27FC236}">
              <a16:creationId xmlns:a16="http://schemas.microsoft.com/office/drawing/2014/main" id="{B040EDEE-1750-4A57-A086-B1A384BD46B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37" name="Text Box 1">
          <a:extLst xmlns:a="http://schemas.openxmlformats.org/drawingml/2006/main">
            <a:ext uri="{FF2B5EF4-FFF2-40B4-BE49-F238E27FC236}">
              <a16:creationId xmlns:a16="http://schemas.microsoft.com/office/drawing/2014/main" id="{52958514-98B0-4496-B1FD-03D87B7B3C2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38" name="Text Box 1">
          <a:extLst xmlns:a="http://schemas.openxmlformats.org/drawingml/2006/main">
            <a:ext uri="{FF2B5EF4-FFF2-40B4-BE49-F238E27FC236}">
              <a16:creationId xmlns:a16="http://schemas.microsoft.com/office/drawing/2014/main" id="{401933A6-AFDC-406B-ACDB-B3226944EAA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39" name="Text Box 1">
          <a:extLst xmlns:a="http://schemas.openxmlformats.org/drawingml/2006/main">
            <a:ext uri="{FF2B5EF4-FFF2-40B4-BE49-F238E27FC236}">
              <a16:creationId xmlns:a16="http://schemas.microsoft.com/office/drawing/2014/main" id="{1A0B56B4-6145-4542-B504-C5EFBB90528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40" name="Text Box 1">
          <a:extLst xmlns:a="http://schemas.openxmlformats.org/drawingml/2006/main">
            <a:ext uri="{FF2B5EF4-FFF2-40B4-BE49-F238E27FC236}">
              <a16:creationId xmlns:a16="http://schemas.microsoft.com/office/drawing/2014/main" id="{54DAC50B-AE1C-4AE1-A3BE-AC520EB0B55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41" name="Text Box 1">
          <a:extLst xmlns:a="http://schemas.openxmlformats.org/drawingml/2006/main">
            <a:ext uri="{FF2B5EF4-FFF2-40B4-BE49-F238E27FC236}">
              <a16:creationId xmlns:a16="http://schemas.microsoft.com/office/drawing/2014/main" id="{D2AC7E2D-F916-48D4-8016-08C4CCBF91B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42" name="Text Box 1">
          <a:extLst xmlns:a="http://schemas.openxmlformats.org/drawingml/2006/main">
            <a:ext uri="{FF2B5EF4-FFF2-40B4-BE49-F238E27FC236}">
              <a16:creationId xmlns:a16="http://schemas.microsoft.com/office/drawing/2014/main" id="{0ED782CE-4322-4B88-AD0F-D9D57602083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43" name="Text Box 1">
          <a:extLst xmlns:a="http://schemas.openxmlformats.org/drawingml/2006/main">
            <a:ext uri="{FF2B5EF4-FFF2-40B4-BE49-F238E27FC236}">
              <a16:creationId xmlns:a16="http://schemas.microsoft.com/office/drawing/2014/main" id="{351D1BF7-919F-41D0-86A5-6FCEFF300B3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44" name="Text Box 1">
          <a:extLst xmlns:a="http://schemas.openxmlformats.org/drawingml/2006/main">
            <a:ext uri="{FF2B5EF4-FFF2-40B4-BE49-F238E27FC236}">
              <a16:creationId xmlns:a16="http://schemas.microsoft.com/office/drawing/2014/main" id="{D55AA1BF-D7BE-44E4-AAAE-B92B5EF56D2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45" name="Text Box 1">
          <a:extLst xmlns:a="http://schemas.openxmlformats.org/drawingml/2006/main">
            <a:ext uri="{FF2B5EF4-FFF2-40B4-BE49-F238E27FC236}">
              <a16:creationId xmlns:a16="http://schemas.microsoft.com/office/drawing/2014/main" id="{DA7DE02C-6940-4775-849C-CBDB1C6F5C1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46" name="Text Box 1">
          <a:extLst xmlns:a="http://schemas.openxmlformats.org/drawingml/2006/main">
            <a:ext uri="{FF2B5EF4-FFF2-40B4-BE49-F238E27FC236}">
              <a16:creationId xmlns:a16="http://schemas.microsoft.com/office/drawing/2014/main" id="{ED0DAA4B-EE5E-4381-9579-A2AC7D6E8AC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47" name="Text Box 1">
          <a:extLst xmlns:a="http://schemas.openxmlformats.org/drawingml/2006/main">
            <a:ext uri="{FF2B5EF4-FFF2-40B4-BE49-F238E27FC236}">
              <a16:creationId xmlns:a16="http://schemas.microsoft.com/office/drawing/2014/main" id="{1A989E4E-6DA7-470F-877C-00BCE5D7BD7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48" name="Text Box 1">
          <a:extLst xmlns:a="http://schemas.openxmlformats.org/drawingml/2006/main">
            <a:ext uri="{FF2B5EF4-FFF2-40B4-BE49-F238E27FC236}">
              <a16:creationId xmlns:a16="http://schemas.microsoft.com/office/drawing/2014/main" id="{DAC4E45B-E88F-46AA-A4E8-7ED2B8254C5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49" name="Text Box 1">
          <a:extLst xmlns:a="http://schemas.openxmlformats.org/drawingml/2006/main">
            <a:ext uri="{FF2B5EF4-FFF2-40B4-BE49-F238E27FC236}">
              <a16:creationId xmlns:a16="http://schemas.microsoft.com/office/drawing/2014/main" id="{12559CF9-E5D8-4293-9E77-977FD86D896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50" name="Text Box 1">
          <a:extLst xmlns:a="http://schemas.openxmlformats.org/drawingml/2006/main">
            <a:ext uri="{FF2B5EF4-FFF2-40B4-BE49-F238E27FC236}">
              <a16:creationId xmlns:a16="http://schemas.microsoft.com/office/drawing/2014/main" id="{A09F2845-53BC-4CF8-A9F1-6579913370A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51" name="Text Box 1">
          <a:extLst xmlns:a="http://schemas.openxmlformats.org/drawingml/2006/main">
            <a:ext uri="{FF2B5EF4-FFF2-40B4-BE49-F238E27FC236}">
              <a16:creationId xmlns:a16="http://schemas.microsoft.com/office/drawing/2014/main" id="{742ADAE9-E34A-4B9D-A1FB-609ED445E53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52" name="Text Box 1">
          <a:extLst xmlns:a="http://schemas.openxmlformats.org/drawingml/2006/main">
            <a:ext uri="{FF2B5EF4-FFF2-40B4-BE49-F238E27FC236}">
              <a16:creationId xmlns:a16="http://schemas.microsoft.com/office/drawing/2014/main" id="{EE7E03CE-5B40-44F6-9AF4-C91FE0B92ED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53" name="Text Box 1">
          <a:extLst xmlns:a="http://schemas.openxmlformats.org/drawingml/2006/main">
            <a:ext uri="{FF2B5EF4-FFF2-40B4-BE49-F238E27FC236}">
              <a16:creationId xmlns:a16="http://schemas.microsoft.com/office/drawing/2014/main" id="{7BAB9129-ADAF-4ABD-A0B0-AAD24E531DB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54" name="Text Box 1">
          <a:extLst xmlns:a="http://schemas.openxmlformats.org/drawingml/2006/main">
            <a:ext uri="{FF2B5EF4-FFF2-40B4-BE49-F238E27FC236}">
              <a16:creationId xmlns:a16="http://schemas.microsoft.com/office/drawing/2014/main" id="{F01FCADF-4B1E-48EB-9B6E-5CA26CC065D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55" name="Text Box 1">
          <a:extLst xmlns:a="http://schemas.openxmlformats.org/drawingml/2006/main">
            <a:ext uri="{FF2B5EF4-FFF2-40B4-BE49-F238E27FC236}">
              <a16:creationId xmlns:a16="http://schemas.microsoft.com/office/drawing/2014/main" id="{73BC3E82-6446-400F-8BBD-0DB74694B5E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56" name="Text Box 1">
          <a:extLst xmlns:a="http://schemas.openxmlformats.org/drawingml/2006/main">
            <a:ext uri="{FF2B5EF4-FFF2-40B4-BE49-F238E27FC236}">
              <a16:creationId xmlns:a16="http://schemas.microsoft.com/office/drawing/2014/main" id="{068ACB54-D4A5-43B8-AA2E-A2627C367C2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57" name="Text Box 1">
          <a:extLst xmlns:a="http://schemas.openxmlformats.org/drawingml/2006/main">
            <a:ext uri="{FF2B5EF4-FFF2-40B4-BE49-F238E27FC236}">
              <a16:creationId xmlns:a16="http://schemas.microsoft.com/office/drawing/2014/main" id="{91731215-8528-44BA-ABBA-89BD46536EC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58" name="Text Box 1">
          <a:extLst xmlns:a="http://schemas.openxmlformats.org/drawingml/2006/main">
            <a:ext uri="{FF2B5EF4-FFF2-40B4-BE49-F238E27FC236}">
              <a16:creationId xmlns:a16="http://schemas.microsoft.com/office/drawing/2014/main" id="{CEB2204D-88A5-4C92-82B2-51144F0918D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59" name="Text Box 1">
          <a:extLst xmlns:a="http://schemas.openxmlformats.org/drawingml/2006/main">
            <a:ext uri="{FF2B5EF4-FFF2-40B4-BE49-F238E27FC236}">
              <a16:creationId xmlns:a16="http://schemas.microsoft.com/office/drawing/2014/main" id="{64C70D66-F225-4C4C-BB41-06654AFCE05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60" name="Text Box 1">
          <a:extLst xmlns:a="http://schemas.openxmlformats.org/drawingml/2006/main">
            <a:ext uri="{FF2B5EF4-FFF2-40B4-BE49-F238E27FC236}">
              <a16:creationId xmlns:a16="http://schemas.microsoft.com/office/drawing/2014/main" id="{58546909-D604-4D6D-893C-700C53F2849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61" name="Text Box 1">
          <a:extLst xmlns:a="http://schemas.openxmlformats.org/drawingml/2006/main">
            <a:ext uri="{FF2B5EF4-FFF2-40B4-BE49-F238E27FC236}">
              <a16:creationId xmlns:a16="http://schemas.microsoft.com/office/drawing/2014/main" id="{62BB9B7D-7213-483B-83B4-E5F8CDAFC2B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62" name="Text Box 1">
          <a:extLst xmlns:a="http://schemas.openxmlformats.org/drawingml/2006/main">
            <a:ext uri="{FF2B5EF4-FFF2-40B4-BE49-F238E27FC236}">
              <a16:creationId xmlns:a16="http://schemas.microsoft.com/office/drawing/2014/main" id="{5A66D525-3BAF-4F97-9C04-EBF486C9937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63" name="Text Box 1">
          <a:extLst xmlns:a="http://schemas.openxmlformats.org/drawingml/2006/main">
            <a:ext uri="{FF2B5EF4-FFF2-40B4-BE49-F238E27FC236}">
              <a16:creationId xmlns:a16="http://schemas.microsoft.com/office/drawing/2014/main" id="{60039289-6E6B-4D19-BA3A-28185494E43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64" name="Text Box 1">
          <a:extLst xmlns:a="http://schemas.openxmlformats.org/drawingml/2006/main">
            <a:ext uri="{FF2B5EF4-FFF2-40B4-BE49-F238E27FC236}">
              <a16:creationId xmlns:a16="http://schemas.microsoft.com/office/drawing/2014/main" id="{D2F098C7-032B-479C-8AE3-FEACAA6BEFE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65" name="Text Box 1">
          <a:extLst xmlns:a="http://schemas.openxmlformats.org/drawingml/2006/main">
            <a:ext uri="{FF2B5EF4-FFF2-40B4-BE49-F238E27FC236}">
              <a16:creationId xmlns:a16="http://schemas.microsoft.com/office/drawing/2014/main" id="{26497A7F-EC98-49C5-A78E-1C5539D2BA3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66" name="Text Box 1">
          <a:extLst xmlns:a="http://schemas.openxmlformats.org/drawingml/2006/main">
            <a:ext uri="{FF2B5EF4-FFF2-40B4-BE49-F238E27FC236}">
              <a16:creationId xmlns:a16="http://schemas.microsoft.com/office/drawing/2014/main" id="{66445DED-9688-4B3B-B8D2-4036DE03D81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67" name="Text Box 1">
          <a:extLst xmlns:a="http://schemas.openxmlformats.org/drawingml/2006/main">
            <a:ext uri="{FF2B5EF4-FFF2-40B4-BE49-F238E27FC236}">
              <a16:creationId xmlns:a16="http://schemas.microsoft.com/office/drawing/2014/main" id="{7225105E-92A2-4D7F-92AC-B45BDF014C3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68" name="Text Box 1">
          <a:extLst xmlns:a="http://schemas.openxmlformats.org/drawingml/2006/main">
            <a:ext uri="{FF2B5EF4-FFF2-40B4-BE49-F238E27FC236}">
              <a16:creationId xmlns:a16="http://schemas.microsoft.com/office/drawing/2014/main" id="{791E2E37-5A30-4AEA-B245-42EC7570E6F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69" name="Text Box 1">
          <a:extLst xmlns:a="http://schemas.openxmlformats.org/drawingml/2006/main">
            <a:ext uri="{FF2B5EF4-FFF2-40B4-BE49-F238E27FC236}">
              <a16:creationId xmlns:a16="http://schemas.microsoft.com/office/drawing/2014/main" id="{F56317B2-37D0-4233-A0CF-CC1BC58EEEE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70" name="Text Box 1">
          <a:extLst xmlns:a="http://schemas.openxmlformats.org/drawingml/2006/main">
            <a:ext uri="{FF2B5EF4-FFF2-40B4-BE49-F238E27FC236}">
              <a16:creationId xmlns:a16="http://schemas.microsoft.com/office/drawing/2014/main" id="{70889BCE-07D2-4AA0-B227-27E898EED95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71" name="Text Box 1">
          <a:extLst xmlns:a="http://schemas.openxmlformats.org/drawingml/2006/main">
            <a:ext uri="{FF2B5EF4-FFF2-40B4-BE49-F238E27FC236}">
              <a16:creationId xmlns:a16="http://schemas.microsoft.com/office/drawing/2014/main" id="{03247D80-D6E3-4AE9-907B-B2F5ADEA89B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72" name="Text Box 1">
          <a:extLst xmlns:a="http://schemas.openxmlformats.org/drawingml/2006/main">
            <a:ext uri="{FF2B5EF4-FFF2-40B4-BE49-F238E27FC236}">
              <a16:creationId xmlns:a16="http://schemas.microsoft.com/office/drawing/2014/main" id="{CF97FE35-95C4-4A6E-8F13-BFD2A659BF9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73" name="Text Box 1">
          <a:extLst xmlns:a="http://schemas.openxmlformats.org/drawingml/2006/main">
            <a:ext uri="{FF2B5EF4-FFF2-40B4-BE49-F238E27FC236}">
              <a16:creationId xmlns:a16="http://schemas.microsoft.com/office/drawing/2014/main" id="{E1DF0AFA-EFA8-431F-BBE8-17C4DF39F90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74" name="Text Box 1">
          <a:extLst xmlns:a="http://schemas.openxmlformats.org/drawingml/2006/main">
            <a:ext uri="{FF2B5EF4-FFF2-40B4-BE49-F238E27FC236}">
              <a16:creationId xmlns:a16="http://schemas.microsoft.com/office/drawing/2014/main" id="{A86EAA76-0B50-4D48-A33B-150E5E2939D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75" name="Text Box 1">
          <a:extLst xmlns:a="http://schemas.openxmlformats.org/drawingml/2006/main">
            <a:ext uri="{FF2B5EF4-FFF2-40B4-BE49-F238E27FC236}">
              <a16:creationId xmlns:a16="http://schemas.microsoft.com/office/drawing/2014/main" id="{DD1665CA-06A4-499D-B675-AAF8A4D1163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76" name="Text Box 1">
          <a:extLst xmlns:a="http://schemas.openxmlformats.org/drawingml/2006/main">
            <a:ext uri="{FF2B5EF4-FFF2-40B4-BE49-F238E27FC236}">
              <a16:creationId xmlns:a16="http://schemas.microsoft.com/office/drawing/2014/main" id="{82F5E30C-574A-4D07-B50F-6C72FFB3A50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77" name="Text Box 1">
          <a:extLst xmlns:a="http://schemas.openxmlformats.org/drawingml/2006/main">
            <a:ext uri="{FF2B5EF4-FFF2-40B4-BE49-F238E27FC236}">
              <a16:creationId xmlns:a16="http://schemas.microsoft.com/office/drawing/2014/main" id="{A2E2DD88-0B9E-4634-A55A-2588DA70FA0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78" name="Text Box 1">
          <a:extLst xmlns:a="http://schemas.openxmlformats.org/drawingml/2006/main">
            <a:ext uri="{FF2B5EF4-FFF2-40B4-BE49-F238E27FC236}">
              <a16:creationId xmlns:a16="http://schemas.microsoft.com/office/drawing/2014/main" id="{91858847-4167-4733-9264-5272CF7E438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79" name="Text Box 1">
          <a:extLst xmlns:a="http://schemas.openxmlformats.org/drawingml/2006/main">
            <a:ext uri="{FF2B5EF4-FFF2-40B4-BE49-F238E27FC236}">
              <a16:creationId xmlns:a16="http://schemas.microsoft.com/office/drawing/2014/main" id="{288924A6-B43C-4897-9357-632466A02F8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80" name="Text Box 1">
          <a:extLst xmlns:a="http://schemas.openxmlformats.org/drawingml/2006/main">
            <a:ext uri="{FF2B5EF4-FFF2-40B4-BE49-F238E27FC236}">
              <a16:creationId xmlns:a16="http://schemas.microsoft.com/office/drawing/2014/main" id="{2ACA3F0C-6001-4151-A7E4-033CE5B0034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81" name="Text Box 1">
          <a:extLst xmlns:a="http://schemas.openxmlformats.org/drawingml/2006/main">
            <a:ext uri="{FF2B5EF4-FFF2-40B4-BE49-F238E27FC236}">
              <a16:creationId xmlns:a16="http://schemas.microsoft.com/office/drawing/2014/main" id="{7DFC5AF0-05EE-4E90-804B-F40A00A1846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82" name="Text Box 1">
          <a:extLst xmlns:a="http://schemas.openxmlformats.org/drawingml/2006/main">
            <a:ext uri="{FF2B5EF4-FFF2-40B4-BE49-F238E27FC236}">
              <a16:creationId xmlns:a16="http://schemas.microsoft.com/office/drawing/2014/main" id="{22029F9E-0829-415F-9222-5070DC4B26B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83" name="Text Box 1">
          <a:extLst xmlns:a="http://schemas.openxmlformats.org/drawingml/2006/main">
            <a:ext uri="{FF2B5EF4-FFF2-40B4-BE49-F238E27FC236}">
              <a16:creationId xmlns:a16="http://schemas.microsoft.com/office/drawing/2014/main" id="{F934A7B8-2C57-476F-AA92-662E6677B5A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84" name="Text Box 1">
          <a:extLst xmlns:a="http://schemas.openxmlformats.org/drawingml/2006/main">
            <a:ext uri="{FF2B5EF4-FFF2-40B4-BE49-F238E27FC236}">
              <a16:creationId xmlns:a16="http://schemas.microsoft.com/office/drawing/2014/main" id="{F279C969-4DDC-46CA-BBFE-A40E42A57C7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85" name="Text Box 1">
          <a:extLst xmlns:a="http://schemas.openxmlformats.org/drawingml/2006/main">
            <a:ext uri="{FF2B5EF4-FFF2-40B4-BE49-F238E27FC236}">
              <a16:creationId xmlns:a16="http://schemas.microsoft.com/office/drawing/2014/main" id="{8786BD37-E200-4828-9092-F949F606575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86" name="Text Box 1">
          <a:extLst xmlns:a="http://schemas.openxmlformats.org/drawingml/2006/main">
            <a:ext uri="{FF2B5EF4-FFF2-40B4-BE49-F238E27FC236}">
              <a16:creationId xmlns:a16="http://schemas.microsoft.com/office/drawing/2014/main" id="{1463707C-5318-4FB1-AA8A-56D377E3DC2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87" name="Text Box 1">
          <a:extLst xmlns:a="http://schemas.openxmlformats.org/drawingml/2006/main">
            <a:ext uri="{FF2B5EF4-FFF2-40B4-BE49-F238E27FC236}">
              <a16:creationId xmlns:a16="http://schemas.microsoft.com/office/drawing/2014/main" id="{B8B2C132-2FFE-4CE2-B2BF-6E756A9E1AA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88" name="Text Box 1">
          <a:extLst xmlns:a="http://schemas.openxmlformats.org/drawingml/2006/main">
            <a:ext uri="{FF2B5EF4-FFF2-40B4-BE49-F238E27FC236}">
              <a16:creationId xmlns:a16="http://schemas.microsoft.com/office/drawing/2014/main" id="{E9BD424B-9FDB-47BE-B140-D618A9E4B70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89" name="Text Box 1">
          <a:extLst xmlns:a="http://schemas.openxmlformats.org/drawingml/2006/main">
            <a:ext uri="{FF2B5EF4-FFF2-40B4-BE49-F238E27FC236}">
              <a16:creationId xmlns:a16="http://schemas.microsoft.com/office/drawing/2014/main" id="{8EF91A66-AA86-430E-9DD4-668AC7863C5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90" name="Text Box 1">
          <a:extLst xmlns:a="http://schemas.openxmlformats.org/drawingml/2006/main">
            <a:ext uri="{FF2B5EF4-FFF2-40B4-BE49-F238E27FC236}">
              <a16:creationId xmlns:a16="http://schemas.microsoft.com/office/drawing/2014/main" id="{5823542A-7C83-4793-BB58-D7AE94A5F97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91" name="Text Box 1">
          <a:extLst xmlns:a="http://schemas.openxmlformats.org/drawingml/2006/main">
            <a:ext uri="{FF2B5EF4-FFF2-40B4-BE49-F238E27FC236}">
              <a16:creationId xmlns:a16="http://schemas.microsoft.com/office/drawing/2014/main" id="{39AC4B47-9A4D-42F4-B85D-15001DDA928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92" name="Text Box 1">
          <a:extLst xmlns:a="http://schemas.openxmlformats.org/drawingml/2006/main">
            <a:ext uri="{FF2B5EF4-FFF2-40B4-BE49-F238E27FC236}">
              <a16:creationId xmlns:a16="http://schemas.microsoft.com/office/drawing/2014/main" id="{5CA56F89-84C0-47D0-B9F5-3B0F2826613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93" name="Text Box 1">
          <a:extLst xmlns:a="http://schemas.openxmlformats.org/drawingml/2006/main">
            <a:ext uri="{FF2B5EF4-FFF2-40B4-BE49-F238E27FC236}">
              <a16:creationId xmlns:a16="http://schemas.microsoft.com/office/drawing/2014/main" id="{907224A6-51DE-493B-89E9-A0C1468AAC0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94" name="Text Box 1">
          <a:extLst xmlns:a="http://schemas.openxmlformats.org/drawingml/2006/main">
            <a:ext uri="{FF2B5EF4-FFF2-40B4-BE49-F238E27FC236}">
              <a16:creationId xmlns:a16="http://schemas.microsoft.com/office/drawing/2014/main" id="{D1BAF63A-A22D-40AE-BE74-0B04BD9807B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95" name="Text Box 1">
          <a:extLst xmlns:a="http://schemas.openxmlformats.org/drawingml/2006/main">
            <a:ext uri="{FF2B5EF4-FFF2-40B4-BE49-F238E27FC236}">
              <a16:creationId xmlns:a16="http://schemas.microsoft.com/office/drawing/2014/main" id="{CBF0799F-B943-40CB-9A36-B725078954C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96" name="Text Box 1">
          <a:extLst xmlns:a="http://schemas.openxmlformats.org/drawingml/2006/main">
            <a:ext uri="{FF2B5EF4-FFF2-40B4-BE49-F238E27FC236}">
              <a16:creationId xmlns:a16="http://schemas.microsoft.com/office/drawing/2014/main" id="{1A048520-4673-4BAB-B383-7CACE3FCCAB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97" name="Text Box 1">
          <a:extLst xmlns:a="http://schemas.openxmlformats.org/drawingml/2006/main">
            <a:ext uri="{FF2B5EF4-FFF2-40B4-BE49-F238E27FC236}">
              <a16:creationId xmlns:a16="http://schemas.microsoft.com/office/drawing/2014/main" id="{000278ED-D2E2-4FBC-95A5-F60099CF26F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98" name="Text Box 1">
          <a:extLst xmlns:a="http://schemas.openxmlformats.org/drawingml/2006/main">
            <a:ext uri="{FF2B5EF4-FFF2-40B4-BE49-F238E27FC236}">
              <a16:creationId xmlns:a16="http://schemas.microsoft.com/office/drawing/2014/main" id="{7BC12724-3E3F-4C34-B4F9-28D7D9AFEBC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99" name="Text Box 1">
          <a:extLst xmlns:a="http://schemas.openxmlformats.org/drawingml/2006/main">
            <a:ext uri="{FF2B5EF4-FFF2-40B4-BE49-F238E27FC236}">
              <a16:creationId xmlns:a16="http://schemas.microsoft.com/office/drawing/2014/main" id="{8F340691-E8A4-4AE0-B2CD-8B3057F704F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00" name="Text Box 1">
          <a:extLst xmlns:a="http://schemas.openxmlformats.org/drawingml/2006/main">
            <a:ext uri="{FF2B5EF4-FFF2-40B4-BE49-F238E27FC236}">
              <a16:creationId xmlns:a16="http://schemas.microsoft.com/office/drawing/2014/main" id="{76396233-77AB-4AE9-802F-6C847882908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01" name="Text Box 1">
          <a:extLst xmlns:a="http://schemas.openxmlformats.org/drawingml/2006/main">
            <a:ext uri="{FF2B5EF4-FFF2-40B4-BE49-F238E27FC236}">
              <a16:creationId xmlns:a16="http://schemas.microsoft.com/office/drawing/2014/main" id="{D1DDEB33-B713-46E0-80F3-CFC6D0130E0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02" name="Text Box 1">
          <a:extLst xmlns:a="http://schemas.openxmlformats.org/drawingml/2006/main">
            <a:ext uri="{FF2B5EF4-FFF2-40B4-BE49-F238E27FC236}">
              <a16:creationId xmlns:a16="http://schemas.microsoft.com/office/drawing/2014/main" id="{A9E554C4-4B4B-4B18-9CA2-BD9AC1A446B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03" name="Text Box 1">
          <a:extLst xmlns:a="http://schemas.openxmlformats.org/drawingml/2006/main">
            <a:ext uri="{FF2B5EF4-FFF2-40B4-BE49-F238E27FC236}">
              <a16:creationId xmlns:a16="http://schemas.microsoft.com/office/drawing/2014/main" id="{8F8F7D8A-D1C3-4A33-BF99-3EECD24B3D3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04" name="Text Box 1">
          <a:extLst xmlns:a="http://schemas.openxmlformats.org/drawingml/2006/main">
            <a:ext uri="{FF2B5EF4-FFF2-40B4-BE49-F238E27FC236}">
              <a16:creationId xmlns:a16="http://schemas.microsoft.com/office/drawing/2014/main" id="{FEED28BE-046D-4D53-AFAE-DACDC6569A5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05" name="Text Box 1">
          <a:extLst xmlns:a="http://schemas.openxmlformats.org/drawingml/2006/main">
            <a:ext uri="{FF2B5EF4-FFF2-40B4-BE49-F238E27FC236}">
              <a16:creationId xmlns:a16="http://schemas.microsoft.com/office/drawing/2014/main" id="{6F437184-8D66-43F2-B678-1A76EFA5719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06" name="Text Box 1">
          <a:extLst xmlns:a="http://schemas.openxmlformats.org/drawingml/2006/main">
            <a:ext uri="{FF2B5EF4-FFF2-40B4-BE49-F238E27FC236}">
              <a16:creationId xmlns:a16="http://schemas.microsoft.com/office/drawing/2014/main" id="{4663DA6E-DF7F-489D-9CC1-1BDA37C4970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07" name="Text Box 1">
          <a:extLst xmlns:a="http://schemas.openxmlformats.org/drawingml/2006/main">
            <a:ext uri="{FF2B5EF4-FFF2-40B4-BE49-F238E27FC236}">
              <a16:creationId xmlns:a16="http://schemas.microsoft.com/office/drawing/2014/main" id="{6D1B878E-9D79-4C0B-976D-7DEED670327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08" name="Text Box 1">
          <a:extLst xmlns:a="http://schemas.openxmlformats.org/drawingml/2006/main">
            <a:ext uri="{FF2B5EF4-FFF2-40B4-BE49-F238E27FC236}">
              <a16:creationId xmlns:a16="http://schemas.microsoft.com/office/drawing/2014/main" id="{AA9C291B-7AE0-4614-B158-7B7B0DB40FA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09" name="Text Box 1">
          <a:extLst xmlns:a="http://schemas.openxmlformats.org/drawingml/2006/main">
            <a:ext uri="{FF2B5EF4-FFF2-40B4-BE49-F238E27FC236}">
              <a16:creationId xmlns:a16="http://schemas.microsoft.com/office/drawing/2014/main" id="{8075E9B9-C46B-489A-BC91-1B743096123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10" name="Text Box 1">
          <a:extLst xmlns:a="http://schemas.openxmlformats.org/drawingml/2006/main">
            <a:ext uri="{FF2B5EF4-FFF2-40B4-BE49-F238E27FC236}">
              <a16:creationId xmlns:a16="http://schemas.microsoft.com/office/drawing/2014/main" id="{9D5B03AB-3B86-45D7-915D-C0ADE4128F2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11" name="Text Box 1">
          <a:extLst xmlns:a="http://schemas.openxmlformats.org/drawingml/2006/main">
            <a:ext uri="{FF2B5EF4-FFF2-40B4-BE49-F238E27FC236}">
              <a16:creationId xmlns:a16="http://schemas.microsoft.com/office/drawing/2014/main" id="{0D927D9E-CB74-4F4C-932D-3BB64B01DC6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12" name="Text Box 1">
          <a:extLst xmlns:a="http://schemas.openxmlformats.org/drawingml/2006/main">
            <a:ext uri="{FF2B5EF4-FFF2-40B4-BE49-F238E27FC236}">
              <a16:creationId xmlns:a16="http://schemas.microsoft.com/office/drawing/2014/main" id="{2ED6784F-8118-4C02-BF8B-98C392D7431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13" name="Text Box 1">
          <a:extLst xmlns:a="http://schemas.openxmlformats.org/drawingml/2006/main">
            <a:ext uri="{FF2B5EF4-FFF2-40B4-BE49-F238E27FC236}">
              <a16:creationId xmlns:a16="http://schemas.microsoft.com/office/drawing/2014/main" id="{7621DF49-6204-4A04-A8C6-FA15981EDFB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14" name="Text Box 1">
          <a:extLst xmlns:a="http://schemas.openxmlformats.org/drawingml/2006/main">
            <a:ext uri="{FF2B5EF4-FFF2-40B4-BE49-F238E27FC236}">
              <a16:creationId xmlns:a16="http://schemas.microsoft.com/office/drawing/2014/main" id="{E0BB8DF4-AE7F-44DD-9F7A-302562A2658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15" name="Text Box 1">
          <a:extLst xmlns:a="http://schemas.openxmlformats.org/drawingml/2006/main">
            <a:ext uri="{FF2B5EF4-FFF2-40B4-BE49-F238E27FC236}">
              <a16:creationId xmlns:a16="http://schemas.microsoft.com/office/drawing/2014/main" id="{4B0C0F29-09EE-4119-9610-176657A1F33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16" name="Text Box 1">
          <a:extLst xmlns:a="http://schemas.openxmlformats.org/drawingml/2006/main">
            <a:ext uri="{FF2B5EF4-FFF2-40B4-BE49-F238E27FC236}">
              <a16:creationId xmlns:a16="http://schemas.microsoft.com/office/drawing/2014/main" id="{CE119025-0E83-41AA-A83C-6437B1F876B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17" name="Text Box 1">
          <a:extLst xmlns:a="http://schemas.openxmlformats.org/drawingml/2006/main">
            <a:ext uri="{FF2B5EF4-FFF2-40B4-BE49-F238E27FC236}">
              <a16:creationId xmlns:a16="http://schemas.microsoft.com/office/drawing/2014/main" id="{06700280-C2EF-43F4-BC75-18F99163212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18" name="Text Box 1">
          <a:extLst xmlns:a="http://schemas.openxmlformats.org/drawingml/2006/main">
            <a:ext uri="{FF2B5EF4-FFF2-40B4-BE49-F238E27FC236}">
              <a16:creationId xmlns:a16="http://schemas.microsoft.com/office/drawing/2014/main" id="{1CED39E3-4E58-49E5-ABB3-BAFA86B34BE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19" name="Text Box 1">
          <a:extLst xmlns:a="http://schemas.openxmlformats.org/drawingml/2006/main">
            <a:ext uri="{FF2B5EF4-FFF2-40B4-BE49-F238E27FC236}">
              <a16:creationId xmlns:a16="http://schemas.microsoft.com/office/drawing/2014/main" id="{9F752A82-81E2-4930-BF8C-11BD7B570E6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20" name="Text Box 1">
          <a:extLst xmlns:a="http://schemas.openxmlformats.org/drawingml/2006/main">
            <a:ext uri="{FF2B5EF4-FFF2-40B4-BE49-F238E27FC236}">
              <a16:creationId xmlns:a16="http://schemas.microsoft.com/office/drawing/2014/main" id="{73A62829-14BF-4F9B-B723-5BCBF775FBF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21" name="Text Box 1">
          <a:extLst xmlns:a="http://schemas.openxmlformats.org/drawingml/2006/main">
            <a:ext uri="{FF2B5EF4-FFF2-40B4-BE49-F238E27FC236}">
              <a16:creationId xmlns:a16="http://schemas.microsoft.com/office/drawing/2014/main" id="{FA651D27-B95B-4D77-AFC8-B5C4BDB7204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22" name="Text Box 1">
          <a:extLst xmlns:a="http://schemas.openxmlformats.org/drawingml/2006/main">
            <a:ext uri="{FF2B5EF4-FFF2-40B4-BE49-F238E27FC236}">
              <a16:creationId xmlns:a16="http://schemas.microsoft.com/office/drawing/2014/main" id="{9738D8AF-62BB-4833-9728-E04E2D53A6C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23" name="Text Box 1">
          <a:extLst xmlns:a="http://schemas.openxmlformats.org/drawingml/2006/main">
            <a:ext uri="{FF2B5EF4-FFF2-40B4-BE49-F238E27FC236}">
              <a16:creationId xmlns:a16="http://schemas.microsoft.com/office/drawing/2014/main" id="{22A17A9F-9598-45BC-884C-67369477600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24" name="Text Box 1">
          <a:extLst xmlns:a="http://schemas.openxmlformats.org/drawingml/2006/main">
            <a:ext uri="{FF2B5EF4-FFF2-40B4-BE49-F238E27FC236}">
              <a16:creationId xmlns:a16="http://schemas.microsoft.com/office/drawing/2014/main" id="{27CDF642-731A-4477-96C8-1A5A9C5AF5A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25" name="Text Box 1">
          <a:extLst xmlns:a="http://schemas.openxmlformats.org/drawingml/2006/main">
            <a:ext uri="{FF2B5EF4-FFF2-40B4-BE49-F238E27FC236}">
              <a16:creationId xmlns:a16="http://schemas.microsoft.com/office/drawing/2014/main" id="{DDDCD670-E88C-48D0-8C4D-949F6EA3AC6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26" name="Text Box 1">
          <a:extLst xmlns:a="http://schemas.openxmlformats.org/drawingml/2006/main">
            <a:ext uri="{FF2B5EF4-FFF2-40B4-BE49-F238E27FC236}">
              <a16:creationId xmlns:a16="http://schemas.microsoft.com/office/drawing/2014/main" id="{AD50AD13-09CE-4D80-AA49-FC1C7A1E88F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27" name="Text Box 1">
          <a:extLst xmlns:a="http://schemas.openxmlformats.org/drawingml/2006/main">
            <a:ext uri="{FF2B5EF4-FFF2-40B4-BE49-F238E27FC236}">
              <a16:creationId xmlns:a16="http://schemas.microsoft.com/office/drawing/2014/main" id="{BC9A6FC3-8BAA-428E-8579-510C3825ED7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28" name="Text Box 1">
          <a:extLst xmlns:a="http://schemas.openxmlformats.org/drawingml/2006/main">
            <a:ext uri="{FF2B5EF4-FFF2-40B4-BE49-F238E27FC236}">
              <a16:creationId xmlns:a16="http://schemas.microsoft.com/office/drawing/2014/main" id="{A571CC1A-1A38-4930-B328-B9C053144AD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29" name="Text Box 1">
          <a:extLst xmlns:a="http://schemas.openxmlformats.org/drawingml/2006/main">
            <a:ext uri="{FF2B5EF4-FFF2-40B4-BE49-F238E27FC236}">
              <a16:creationId xmlns:a16="http://schemas.microsoft.com/office/drawing/2014/main" id="{733D4495-84F0-4799-BF8A-F572E043F9E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30" name="Text Box 1">
          <a:extLst xmlns:a="http://schemas.openxmlformats.org/drawingml/2006/main">
            <a:ext uri="{FF2B5EF4-FFF2-40B4-BE49-F238E27FC236}">
              <a16:creationId xmlns:a16="http://schemas.microsoft.com/office/drawing/2014/main" id="{72EA5C85-2443-45B6-95AA-0FAF91B28ED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31" name="Text Box 1">
          <a:extLst xmlns:a="http://schemas.openxmlformats.org/drawingml/2006/main">
            <a:ext uri="{FF2B5EF4-FFF2-40B4-BE49-F238E27FC236}">
              <a16:creationId xmlns:a16="http://schemas.microsoft.com/office/drawing/2014/main" id="{EBEB7DAB-4D86-4A4A-9A4B-B5F273722AA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32" name="Text Box 1">
          <a:extLst xmlns:a="http://schemas.openxmlformats.org/drawingml/2006/main">
            <a:ext uri="{FF2B5EF4-FFF2-40B4-BE49-F238E27FC236}">
              <a16:creationId xmlns:a16="http://schemas.microsoft.com/office/drawing/2014/main" id="{BEED35E0-9054-48A6-8860-7EE68E73C3C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33" name="Text Box 1">
          <a:extLst xmlns:a="http://schemas.openxmlformats.org/drawingml/2006/main">
            <a:ext uri="{FF2B5EF4-FFF2-40B4-BE49-F238E27FC236}">
              <a16:creationId xmlns:a16="http://schemas.microsoft.com/office/drawing/2014/main" id="{79732781-486E-4619-AE9E-429987F30D9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34" name="Text Box 1">
          <a:extLst xmlns:a="http://schemas.openxmlformats.org/drawingml/2006/main">
            <a:ext uri="{FF2B5EF4-FFF2-40B4-BE49-F238E27FC236}">
              <a16:creationId xmlns:a16="http://schemas.microsoft.com/office/drawing/2014/main" id="{80AF3E70-D86E-4022-AEA7-9F69CF99995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35" name="Text Box 1">
          <a:extLst xmlns:a="http://schemas.openxmlformats.org/drawingml/2006/main">
            <a:ext uri="{FF2B5EF4-FFF2-40B4-BE49-F238E27FC236}">
              <a16:creationId xmlns:a16="http://schemas.microsoft.com/office/drawing/2014/main" id="{F2272043-F10F-41FC-BB1E-40BB298A1A2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36" name="Text Box 1">
          <a:extLst xmlns:a="http://schemas.openxmlformats.org/drawingml/2006/main">
            <a:ext uri="{FF2B5EF4-FFF2-40B4-BE49-F238E27FC236}">
              <a16:creationId xmlns:a16="http://schemas.microsoft.com/office/drawing/2014/main" id="{41709A01-CD11-4314-86F2-B4769482C0B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37" name="Text Box 1">
          <a:extLst xmlns:a="http://schemas.openxmlformats.org/drawingml/2006/main">
            <a:ext uri="{FF2B5EF4-FFF2-40B4-BE49-F238E27FC236}">
              <a16:creationId xmlns:a16="http://schemas.microsoft.com/office/drawing/2014/main" id="{064CA1B0-9F17-45E7-8BE3-D84E5F56198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38" name="Text Box 1">
          <a:extLst xmlns:a="http://schemas.openxmlformats.org/drawingml/2006/main">
            <a:ext uri="{FF2B5EF4-FFF2-40B4-BE49-F238E27FC236}">
              <a16:creationId xmlns:a16="http://schemas.microsoft.com/office/drawing/2014/main" id="{3F1D927E-E4E2-4464-8B9B-5D5EC42AE56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39" name="Text Box 1">
          <a:extLst xmlns:a="http://schemas.openxmlformats.org/drawingml/2006/main">
            <a:ext uri="{FF2B5EF4-FFF2-40B4-BE49-F238E27FC236}">
              <a16:creationId xmlns:a16="http://schemas.microsoft.com/office/drawing/2014/main" id="{22AF25BE-375B-44CB-AA46-3A53BF7E724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40" name="Text Box 1">
          <a:extLst xmlns:a="http://schemas.openxmlformats.org/drawingml/2006/main">
            <a:ext uri="{FF2B5EF4-FFF2-40B4-BE49-F238E27FC236}">
              <a16:creationId xmlns:a16="http://schemas.microsoft.com/office/drawing/2014/main" id="{59B22912-BADC-48FF-9A8E-C18EAF340D0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41" name="Text Box 1">
          <a:extLst xmlns:a="http://schemas.openxmlformats.org/drawingml/2006/main">
            <a:ext uri="{FF2B5EF4-FFF2-40B4-BE49-F238E27FC236}">
              <a16:creationId xmlns:a16="http://schemas.microsoft.com/office/drawing/2014/main" id="{4C673C43-4DA9-4913-AB3A-A1C2A475360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42" name="Text Box 1">
          <a:extLst xmlns:a="http://schemas.openxmlformats.org/drawingml/2006/main">
            <a:ext uri="{FF2B5EF4-FFF2-40B4-BE49-F238E27FC236}">
              <a16:creationId xmlns:a16="http://schemas.microsoft.com/office/drawing/2014/main" id="{5D6068F6-AFE3-4FFC-9CB7-B48B3EA7680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43" name="Text Box 1">
          <a:extLst xmlns:a="http://schemas.openxmlformats.org/drawingml/2006/main">
            <a:ext uri="{FF2B5EF4-FFF2-40B4-BE49-F238E27FC236}">
              <a16:creationId xmlns:a16="http://schemas.microsoft.com/office/drawing/2014/main" id="{1E48B7EB-3621-418F-BDF2-0AD5159EEAC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44" name="Text Box 1">
          <a:extLst xmlns:a="http://schemas.openxmlformats.org/drawingml/2006/main">
            <a:ext uri="{FF2B5EF4-FFF2-40B4-BE49-F238E27FC236}">
              <a16:creationId xmlns:a16="http://schemas.microsoft.com/office/drawing/2014/main" id="{9290758D-9582-4C8A-8900-83FE6CD651B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45" name="Text Box 1">
          <a:extLst xmlns:a="http://schemas.openxmlformats.org/drawingml/2006/main">
            <a:ext uri="{FF2B5EF4-FFF2-40B4-BE49-F238E27FC236}">
              <a16:creationId xmlns:a16="http://schemas.microsoft.com/office/drawing/2014/main" id="{ED243125-0C3E-4679-9CF0-76E56D4F76D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46" name="Text Box 1">
          <a:extLst xmlns:a="http://schemas.openxmlformats.org/drawingml/2006/main">
            <a:ext uri="{FF2B5EF4-FFF2-40B4-BE49-F238E27FC236}">
              <a16:creationId xmlns:a16="http://schemas.microsoft.com/office/drawing/2014/main" id="{8431D15E-4FD3-429A-8A20-6847691014F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47" name="Text Box 1">
          <a:extLst xmlns:a="http://schemas.openxmlformats.org/drawingml/2006/main">
            <a:ext uri="{FF2B5EF4-FFF2-40B4-BE49-F238E27FC236}">
              <a16:creationId xmlns:a16="http://schemas.microsoft.com/office/drawing/2014/main" id="{C91CCE07-5586-4407-9B69-65BC761A84A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48" name="Text Box 1">
          <a:extLst xmlns:a="http://schemas.openxmlformats.org/drawingml/2006/main">
            <a:ext uri="{FF2B5EF4-FFF2-40B4-BE49-F238E27FC236}">
              <a16:creationId xmlns:a16="http://schemas.microsoft.com/office/drawing/2014/main" id="{6250231C-8E1B-4EBB-90EB-F556B187EAE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49" name="Text Box 1">
          <a:extLst xmlns:a="http://schemas.openxmlformats.org/drawingml/2006/main">
            <a:ext uri="{FF2B5EF4-FFF2-40B4-BE49-F238E27FC236}">
              <a16:creationId xmlns:a16="http://schemas.microsoft.com/office/drawing/2014/main" id="{9D2A43B8-20D6-44DA-A53D-962A0F6AEB3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50" name="Text Box 1">
          <a:extLst xmlns:a="http://schemas.openxmlformats.org/drawingml/2006/main">
            <a:ext uri="{FF2B5EF4-FFF2-40B4-BE49-F238E27FC236}">
              <a16:creationId xmlns:a16="http://schemas.microsoft.com/office/drawing/2014/main" id="{3EDCC8D3-BC3A-430D-B469-7C1F106589D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51" name="Text Box 1">
          <a:extLst xmlns:a="http://schemas.openxmlformats.org/drawingml/2006/main">
            <a:ext uri="{FF2B5EF4-FFF2-40B4-BE49-F238E27FC236}">
              <a16:creationId xmlns:a16="http://schemas.microsoft.com/office/drawing/2014/main" id="{DF9F40A0-CE26-47BD-A137-B19E1C77C47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56" name="Text Box 1">
          <a:extLst xmlns:a="http://schemas.openxmlformats.org/drawingml/2006/main">
            <a:ext uri="{FF2B5EF4-FFF2-40B4-BE49-F238E27FC236}">
              <a16:creationId xmlns:a16="http://schemas.microsoft.com/office/drawing/2014/main" id="{5923036D-A344-4BA8-9D02-25D602E7D6C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57" name="Text Box 1">
          <a:extLst xmlns:a="http://schemas.openxmlformats.org/drawingml/2006/main">
            <a:ext uri="{FF2B5EF4-FFF2-40B4-BE49-F238E27FC236}">
              <a16:creationId xmlns:a16="http://schemas.microsoft.com/office/drawing/2014/main" id="{17590D1F-A883-4432-A45A-90CD0867EEB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58" name="Text Box 1">
          <a:extLst xmlns:a="http://schemas.openxmlformats.org/drawingml/2006/main">
            <a:ext uri="{FF2B5EF4-FFF2-40B4-BE49-F238E27FC236}">
              <a16:creationId xmlns:a16="http://schemas.microsoft.com/office/drawing/2014/main" id="{31B53622-5C49-443C-8909-3D82E4C5DD7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59" name="Text Box 1">
          <a:extLst xmlns:a="http://schemas.openxmlformats.org/drawingml/2006/main">
            <a:ext uri="{FF2B5EF4-FFF2-40B4-BE49-F238E27FC236}">
              <a16:creationId xmlns:a16="http://schemas.microsoft.com/office/drawing/2014/main" id="{DF159D6A-3D6E-451F-AC11-8EE751ACC7B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60" name="Text Box 1">
          <a:extLst xmlns:a="http://schemas.openxmlformats.org/drawingml/2006/main">
            <a:ext uri="{FF2B5EF4-FFF2-40B4-BE49-F238E27FC236}">
              <a16:creationId xmlns:a16="http://schemas.microsoft.com/office/drawing/2014/main" id="{CCEBA9E5-1A19-4156-AB44-CCD29EA1E5B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61" name="Text Box 1">
          <a:extLst xmlns:a="http://schemas.openxmlformats.org/drawingml/2006/main">
            <a:ext uri="{FF2B5EF4-FFF2-40B4-BE49-F238E27FC236}">
              <a16:creationId xmlns:a16="http://schemas.microsoft.com/office/drawing/2014/main" id="{2A874237-C84C-4349-983C-FDA0AAD1676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62" name="Text Box 1">
          <a:extLst xmlns:a="http://schemas.openxmlformats.org/drawingml/2006/main">
            <a:ext uri="{FF2B5EF4-FFF2-40B4-BE49-F238E27FC236}">
              <a16:creationId xmlns:a16="http://schemas.microsoft.com/office/drawing/2014/main" id="{B6AD31A3-FA6D-4EBE-8D52-CCCBE189DA4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63" name="Text Box 1">
          <a:extLst xmlns:a="http://schemas.openxmlformats.org/drawingml/2006/main">
            <a:ext uri="{FF2B5EF4-FFF2-40B4-BE49-F238E27FC236}">
              <a16:creationId xmlns:a16="http://schemas.microsoft.com/office/drawing/2014/main" id="{DF569880-FE45-4EBE-951A-4F236656624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64" name="Text Box 1">
          <a:extLst xmlns:a="http://schemas.openxmlformats.org/drawingml/2006/main">
            <a:ext uri="{FF2B5EF4-FFF2-40B4-BE49-F238E27FC236}">
              <a16:creationId xmlns:a16="http://schemas.microsoft.com/office/drawing/2014/main" id="{C799A3D0-C957-4BB8-A23A-825E06D78BB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65" name="Text Box 1">
          <a:extLst xmlns:a="http://schemas.openxmlformats.org/drawingml/2006/main">
            <a:ext uri="{FF2B5EF4-FFF2-40B4-BE49-F238E27FC236}">
              <a16:creationId xmlns:a16="http://schemas.microsoft.com/office/drawing/2014/main" id="{EF805378-708E-4111-9AB7-522951ADDD3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66" name="Text Box 1">
          <a:extLst xmlns:a="http://schemas.openxmlformats.org/drawingml/2006/main">
            <a:ext uri="{FF2B5EF4-FFF2-40B4-BE49-F238E27FC236}">
              <a16:creationId xmlns:a16="http://schemas.microsoft.com/office/drawing/2014/main" id="{B4B233B7-CB80-4625-9F0C-9F575CAC7A2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67" name="Text Box 1">
          <a:extLst xmlns:a="http://schemas.openxmlformats.org/drawingml/2006/main">
            <a:ext uri="{FF2B5EF4-FFF2-40B4-BE49-F238E27FC236}">
              <a16:creationId xmlns:a16="http://schemas.microsoft.com/office/drawing/2014/main" id="{04C4B6F9-DF7B-4D1A-904B-8CB35E0A100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68" name="Text Box 1">
          <a:extLst xmlns:a="http://schemas.openxmlformats.org/drawingml/2006/main">
            <a:ext uri="{FF2B5EF4-FFF2-40B4-BE49-F238E27FC236}">
              <a16:creationId xmlns:a16="http://schemas.microsoft.com/office/drawing/2014/main" id="{AEF02008-D87E-4C06-B6A2-ADA4F05E4DD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69" name="Text Box 1">
          <a:extLst xmlns:a="http://schemas.openxmlformats.org/drawingml/2006/main">
            <a:ext uri="{FF2B5EF4-FFF2-40B4-BE49-F238E27FC236}">
              <a16:creationId xmlns:a16="http://schemas.microsoft.com/office/drawing/2014/main" id="{E1415488-56EC-4AC0-B53C-E0DF4E6D45B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70" name="Text Box 1">
          <a:extLst xmlns:a="http://schemas.openxmlformats.org/drawingml/2006/main">
            <a:ext uri="{FF2B5EF4-FFF2-40B4-BE49-F238E27FC236}">
              <a16:creationId xmlns:a16="http://schemas.microsoft.com/office/drawing/2014/main" id="{AA748B46-E160-4365-9E25-CB35ECA0CE2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71" name="Text Box 1">
          <a:extLst xmlns:a="http://schemas.openxmlformats.org/drawingml/2006/main">
            <a:ext uri="{FF2B5EF4-FFF2-40B4-BE49-F238E27FC236}">
              <a16:creationId xmlns:a16="http://schemas.microsoft.com/office/drawing/2014/main" id="{4B6994BF-3EA2-4BEE-B33F-A1AF3F9A0D7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72" name="Text Box 1">
          <a:extLst xmlns:a="http://schemas.openxmlformats.org/drawingml/2006/main">
            <a:ext uri="{FF2B5EF4-FFF2-40B4-BE49-F238E27FC236}">
              <a16:creationId xmlns:a16="http://schemas.microsoft.com/office/drawing/2014/main" id="{7ADB31C1-42C5-490D-AF10-FBFDAF6708C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73" name="Text Box 1">
          <a:extLst xmlns:a="http://schemas.openxmlformats.org/drawingml/2006/main">
            <a:ext uri="{FF2B5EF4-FFF2-40B4-BE49-F238E27FC236}">
              <a16:creationId xmlns:a16="http://schemas.microsoft.com/office/drawing/2014/main" id="{B513570E-91C5-4FA6-9267-77CF8FCE7B9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74" name="Text Box 1">
          <a:extLst xmlns:a="http://schemas.openxmlformats.org/drawingml/2006/main">
            <a:ext uri="{FF2B5EF4-FFF2-40B4-BE49-F238E27FC236}">
              <a16:creationId xmlns:a16="http://schemas.microsoft.com/office/drawing/2014/main" id="{2E335F5B-8FED-47DE-B81A-2255E202973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75" name="Text Box 1">
          <a:extLst xmlns:a="http://schemas.openxmlformats.org/drawingml/2006/main">
            <a:ext uri="{FF2B5EF4-FFF2-40B4-BE49-F238E27FC236}">
              <a16:creationId xmlns:a16="http://schemas.microsoft.com/office/drawing/2014/main" id="{5745BF91-03A0-460D-9DB3-38849B43CD7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76" name="Text Box 1">
          <a:extLst xmlns:a="http://schemas.openxmlformats.org/drawingml/2006/main">
            <a:ext uri="{FF2B5EF4-FFF2-40B4-BE49-F238E27FC236}">
              <a16:creationId xmlns:a16="http://schemas.microsoft.com/office/drawing/2014/main" id="{3B3EE434-6E20-40FF-86E5-1EC6C3CEB1A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77" name="Text Box 1">
          <a:extLst xmlns:a="http://schemas.openxmlformats.org/drawingml/2006/main">
            <a:ext uri="{FF2B5EF4-FFF2-40B4-BE49-F238E27FC236}">
              <a16:creationId xmlns:a16="http://schemas.microsoft.com/office/drawing/2014/main" id="{E4C13BCE-6165-4AC4-B9AA-0EDFFDCE90D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78" name="Text Box 1">
          <a:extLst xmlns:a="http://schemas.openxmlformats.org/drawingml/2006/main">
            <a:ext uri="{FF2B5EF4-FFF2-40B4-BE49-F238E27FC236}">
              <a16:creationId xmlns:a16="http://schemas.microsoft.com/office/drawing/2014/main" id="{FE02D8EC-EC86-4B07-9873-325415F57DF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79" name="Text Box 1">
          <a:extLst xmlns:a="http://schemas.openxmlformats.org/drawingml/2006/main">
            <a:ext uri="{FF2B5EF4-FFF2-40B4-BE49-F238E27FC236}">
              <a16:creationId xmlns:a16="http://schemas.microsoft.com/office/drawing/2014/main" id="{85733BA5-35DC-4171-9C95-73CE5F20423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80" name="Text Box 1">
          <a:extLst xmlns:a="http://schemas.openxmlformats.org/drawingml/2006/main">
            <a:ext uri="{FF2B5EF4-FFF2-40B4-BE49-F238E27FC236}">
              <a16:creationId xmlns:a16="http://schemas.microsoft.com/office/drawing/2014/main" id="{09C1F884-F239-4DE2-B0CE-4F0C25B123F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81" name="Text Box 1">
          <a:extLst xmlns:a="http://schemas.openxmlformats.org/drawingml/2006/main">
            <a:ext uri="{FF2B5EF4-FFF2-40B4-BE49-F238E27FC236}">
              <a16:creationId xmlns:a16="http://schemas.microsoft.com/office/drawing/2014/main" id="{2B4BC1BD-7AB0-4DF7-8D20-6D7D7CFEEB4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82" name="Text Box 1">
          <a:extLst xmlns:a="http://schemas.openxmlformats.org/drawingml/2006/main">
            <a:ext uri="{FF2B5EF4-FFF2-40B4-BE49-F238E27FC236}">
              <a16:creationId xmlns:a16="http://schemas.microsoft.com/office/drawing/2014/main" id="{4454442C-B643-41BA-A047-09D4340D623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83" name="Text Box 1">
          <a:extLst xmlns:a="http://schemas.openxmlformats.org/drawingml/2006/main">
            <a:ext uri="{FF2B5EF4-FFF2-40B4-BE49-F238E27FC236}">
              <a16:creationId xmlns:a16="http://schemas.microsoft.com/office/drawing/2014/main" id="{4116479E-C671-4811-9E9D-C2D10328880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84" name="Text Box 1">
          <a:extLst xmlns:a="http://schemas.openxmlformats.org/drawingml/2006/main">
            <a:ext uri="{FF2B5EF4-FFF2-40B4-BE49-F238E27FC236}">
              <a16:creationId xmlns:a16="http://schemas.microsoft.com/office/drawing/2014/main" id="{072426FC-A75D-4213-BDFD-C8A14746A6C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85" name="Text Box 1">
          <a:extLst xmlns:a="http://schemas.openxmlformats.org/drawingml/2006/main">
            <a:ext uri="{FF2B5EF4-FFF2-40B4-BE49-F238E27FC236}">
              <a16:creationId xmlns:a16="http://schemas.microsoft.com/office/drawing/2014/main" id="{3580C378-3433-41D5-80AA-2C2EB446325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86" name="Text Box 1">
          <a:extLst xmlns:a="http://schemas.openxmlformats.org/drawingml/2006/main">
            <a:ext uri="{FF2B5EF4-FFF2-40B4-BE49-F238E27FC236}">
              <a16:creationId xmlns:a16="http://schemas.microsoft.com/office/drawing/2014/main" id="{D6D40271-2CDC-486B-8CA4-0460C1C40F4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87" name="Text Box 1">
          <a:extLst xmlns:a="http://schemas.openxmlformats.org/drawingml/2006/main">
            <a:ext uri="{FF2B5EF4-FFF2-40B4-BE49-F238E27FC236}">
              <a16:creationId xmlns:a16="http://schemas.microsoft.com/office/drawing/2014/main" id="{59919BE4-F561-4313-9BB8-C8A69910EFC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88" name="Text Box 1">
          <a:extLst xmlns:a="http://schemas.openxmlformats.org/drawingml/2006/main">
            <a:ext uri="{FF2B5EF4-FFF2-40B4-BE49-F238E27FC236}">
              <a16:creationId xmlns:a16="http://schemas.microsoft.com/office/drawing/2014/main" id="{24C425BE-F368-4AA2-AB38-C76E6037747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89" name="Text Box 1">
          <a:extLst xmlns:a="http://schemas.openxmlformats.org/drawingml/2006/main">
            <a:ext uri="{FF2B5EF4-FFF2-40B4-BE49-F238E27FC236}">
              <a16:creationId xmlns:a16="http://schemas.microsoft.com/office/drawing/2014/main" id="{66DA86E3-BC73-41FE-9278-B509A93E6D4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90" name="Text Box 1">
          <a:extLst xmlns:a="http://schemas.openxmlformats.org/drawingml/2006/main">
            <a:ext uri="{FF2B5EF4-FFF2-40B4-BE49-F238E27FC236}">
              <a16:creationId xmlns:a16="http://schemas.microsoft.com/office/drawing/2014/main" id="{E4CC44D7-39AA-4FFA-9DD2-84692408E4D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91" name="Text Box 1">
          <a:extLst xmlns:a="http://schemas.openxmlformats.org/drawingml/2006/main">
            <a:ext uri="{FF2B5EF4-FFF2-40B4-BE49-F238E27FC236}">
              <a16:creationId xmlns:a16="http://schemas.microsoft.com/office/drawing/2014/main" id="{99700B87-21C2-4608-8B7B-6DE6FF48A08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92" name="Text Box 1">
          <a:extLst xmlns:a="http://schemas.openxmlformats.org/drawingml/2006/main">
            <a:ext uri="{FF2B5EF4-FFF2-40B4-BE49-F238E27FC236}">
              <a16:creationId xmlns:a16="http://schemas.microsoft.com/office/drawing/2014/main" id="{15449AA1-04F5-4236-A06C-28DAE23AABA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93" name="Text Box 1">
          <a:extLst xmlns:a="http://schemas.openxmlformats.org/drawingml/2006/main">
            <a:ext uri="{FF2B5EF4-FFF2-40B4-BE49-F238E27FC236}">
              <a16:creationId xmlns:a16="http://schemas.microsoft.com/office/drawing/2014/main" id="{48B41168-3B60-42EC-B337-823985CDC5E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94" name="Text Box 1">
          <a:extLst xmlns:a="http://schemas.openxmlformats.org/drawingml/2006/main">
            <a:ext uri="{FF2B5EF4-FFF2-40B4-BE49-F238E27FC236}">
              <a16:creationId xmlns:a16="http://schemas.microsoft.com/office/drawing/2014/main" id="{6DC54F20-6955-4F83-902D-CCFD23426DA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95" name="Text Box 1">
          <a:extLst xmlns:a="http://schemas.openxmlformats.org/drawingml/2006/main">
            <a:ext uri="{FF2B5EF4-FFF2-40B4-BE49-F238E27FC236}">
              <a16:creationId xmlns:a16="http://schemas.microsoft.com/office/drawing/2014/main" id="{67CA1784-A6CA-4FC3-A119-99E809E7FAD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96" name="Text Box 1">
          <a:extLst xmlns:a="http://schemas.openxmlformats.org/drawingml/2006/main">
            <a:ext uri="{FF2B5EF4-FFF2-40B4-BE49-F238E27FC236}">
              <a16:creationId xmlns:a16="http://schemas.microsoft.com/office/drawing/2014/main" id="{503CCD27-5C14-4DB8-9BB5-8B4DA0A6799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97" name="Text Box 1">
          <a:extLst xmlns:a="http://schemas.openxmlformats.org/drawingml/2006/main">
            <a:ext uri="{FF2B5EF4-FFF2-40B4-BE49-F238E27FC236}">
              <a16:creationId xmlns:a16="http://schemas.microsoft.com/office/drawing/2014/main" id="{BF9186D2-7EAB-464D-927F-B9DCA9FEEF1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98" name="Text Box 1">
          <a:extLst xmlns:a="http://schemas.openxmlformats.org/drawingml/2006/main">
            <a:ext uri="{FF2B5EF4-FFF2-40B4-BE49-F238E27FC236}">
              <a16:creationId xmlns:a16="http://schemas.microsoft.com/office/drawing/2014/main" id="{BEB7FDA2-6654-40CC-A2EF-5AEE51F471A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99" name="Text Box 1">
          <a:extLst xmlns:a="http://schemas.openxmlformats.org/drawingml/2006/main">
            <a:ext uri="{FF2B5EF4-FFF2-40B4-BE49-F238E27FC236}">
              <a16:creationId xmlns:a16="http://schemas.microsoft.com/office/drawing/2014/main" id="{3BDEFD25-63F4-40A0-8ECE-869A8308E51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00" name="Text Box 1">
          <a:extLst xmlns:a="http://schemas.openxmlformats.org/drawingml/2006/main">
            <a:ext uri="{FF2B5EF4-FFF2-40B4-BE49-F238E27FC236}">
              <a16:creationId xmlns:a16="http://schemas.microsoft.com/office/drawing/2014/main" id="{37A35904-5498-4B0A-873C-7B3828B9C8D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01" name="Text Box 1">
          <a:extLst xmlns:a="http://schemas.openxmlformats.org/drawingml/2006/main">
            <a:ext uri="{FF2B5EF4-FFF2-40B4-BE49-F238E27FC236}">
              <a16:creationId xmlns:a16="http://schemas.microsoft.com/office/drawing/2014/main" id="{BC1E07FA-214D-4641-8330-521FB82DAD1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02" name="Text Box 1">
          <a:extLst xmlns:a="http://schemas.openxmlformats.org/drawingml/2006/main">
            <a:ext uri="{FF2B5EF4-FFF2-40B4-BE49-F238E27FC236}">
              <a16:creationId xmlns:a16="http://schemas.microsoft.com/office/drawing/2014/main" id="{A9F6768D-FA20-4421-9EDD-EDB504CA41D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03" name="Text Box 1">
          <a:extLst xmlns:a="http://schemas.openxmlformats.org/drawingml/2006/main">
            <a:ext uri="{FF2B5EF4-FFF2-40B4-BE49-F238E27FC236}">
              <a16:creationId xmlns:a16="http://schemas.microsoft.com/office/drawing/2014/main" id="{2C1FF0D7-A7EA-425C-B34E-8A121E991F6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04" name="Text Box 1">
          <a:extLst xmlns:a="http://schemas.openxmlformats.org/drawingml/2006/main">
            <a:ext uri="{FF2B5EF4-FFF2-40B4-BE49-F238E27FC236}">
              <a16:creationId xmlns:a16="http://schemas.microsoft.com/office/drawing/2014/main" id="{1C17E441-7314-490A-8A00-48A3B60B39E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05" name="Text Box 1">
          <a:extLst xmlns:a="http://schemas.openxmlformats.org/drawingml/2006/main">
            <a:ext uri="{FF2B5EF4-FFF2-40B4-BE49-F238E27FC236}">
              <a16:creationId xmlns:a16="http://schemas.microsoft.com/office/drawing/2014/main" id="{00A7D19C-D780-49E3-ADD0-165906660DA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06" name="Text Box 1">
          <a:extLst xmlns:a="http://schemas.openxmlformats.org/drawingml/2006/main">
            <a:ext uri="{FF2B5EF4-FFF2-40B4-BE49-F238E27FC236}">
              <a16:creationId xmlns:a16="http://schemas.microsoft.com/office/drawing/2014/main" id="{6D2DCD5C-1A35-4ACE-B1B1-C9BFCA6F8FB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07" name="Text Box 1">
          <a:extLst xmlns:a="http://schemas.openxmlformats.org/drawingml/2006/main">
            <a:ext uri="{FF2B5EF4-FFF2-40B4-BE49-F238E27FC236}">
              <a16:creationId xmlns:a16="http://schemas.microsoft.com/office/drawing/2014/main" id="{F0831715-F48B-4148-913B-A2541A65D33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08" name="Text Box 1">
          <a:extLst xmlns:a="http://schemas.openxmlformats.org/drawingml/2006/main">
            <a:ext uri="{FF2B5EF4-FFF2-40B4-BE49-F238E27FC236}">
              <a16:creationId xmlns:a16="http://schemas.microsoft.com/office/drawing/2014/main" id="{CAE81D4C-AFDE-4BAE-A3EF-3D4937C8E0F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09" name="Text Box 1">
          <a:extLst xmlns:a="http://schemas.openxmlformats.org/drawingml/2006/main">
            <a:ext uri="{FF2B5EF4-FFF2-40B4-BE49-F238E27FC236}">
              <a16:creationId xmlns:a16="http://schemas.microsoft.com/office/drawing/2014/main" id="{1601DED8-5C5B-4FD7-B110-D1CF7A42772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10" name="Text Box 1">
          <a:extLst xmlns:a="http://schemas.openxmlformats.org/drawingml/2006/main">
            <a:ext uri="{FF2B5EF4-FFF2-40B4-BE49-F238E27FC236}">
              <a16:creationId xmlns:a16="http://schemas.microsoft.com/office/drawing/2014/main" id="{540828BC-5434-4D69-8E75-59DD6E34D7A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11" name="Text Box 1">
          <a:extLst xmlns:a="http://schemas.openxmlformats.org/drawingml/2006/main">
            <a:ext uri="{FF2B5EF4-FFF2-40B4-BE49-F238E27FC236}">
              <a16:creationId xmlns:a16="http://schemas.microsoft.com/office/drawing/2014/main" id="{01D304EC-F2B2-4B5E-92CC-0284C042C4F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12" name="Text Box 1">
          <a:extLst xmlns:a="http://schemas.openxmlformats.org/drawingml/2006/main">
            <a:ext uri="{FF2B5EF4-FFF2-40B4-BE49-F238E27FC236}">
              <a16:creationId xmlns:a16="http://schemas.microsoft.com/office/drawing/2014/main" id="{8B19B94B-0C64-439E-A27A-D689CE8D4F8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13" name="Text Box 1">
          <a:extLst xmlns:a="http://schemas.openxmlformats.org/drawingml/2006/main">
            <a:ext uri="{FF2B5EF4-FFF2-40B4-BE49-F238E27FC236}">
              <a16:creationId xmlns:a16="http://schemas.microsoft.com/office/drawing/2014/main" id="{9AD5C9A1-25FD-4760-AA7E-F135A764B83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14" name="Text Box 1">
          <a:extLst xmlns:a="http://schemas.openxmlformats.org/drawingml/2006/main">
            <a:ext uri="{FF2B5EF4-FFF2-40B4-BE49-F238E27FC236}">
              <a16:creationId xmlns:a16="http://schemas.microsoft.com/office/drawing/2014/main" id="{1155ED77-1ABD-4525-BF21-48B033A49FA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15" name="Text Box 1">
          <a:extLst xmlns:a="http://schemas.openxmlformats.org/drawingml/2006/main">
            <a:ext uri="{FF2B5EF4-FFF2-40B4-BE49-F238E27FC236}">
              <a16:creationId xmlns:a16="http://schemas.microsoft.com/office/drawing/2014/main" id="{56BDA936-C37E-4BD8-AB08-0B31363AA6D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16" name="Text Box 1">
          <a:extLst xmlns:a="http://schemas.openxmlformats.org/drawingml/2006/main">
            <a:ext uri="{FF2B5EF4-FFF2-40B4-BE49-F238E27FC236}">
              <a16:creationId xmlns:a16="http://schemas.microsoft.com/office/drawing/2014/main" id="{82F4BD95-E98B-432B-850B-870812497BF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17" name="Text Box 1">
          <a:extLst xmlns:a="http://schemas.openxmlformats.org/drawingml/2006/main">
            <a:ext uri="{FF2B5EF4-FFF2-40B4-BE49-F238E27FC236}">
              <a16:creationId xmlns:a16="http://schemas.microsoft.com/office/drawing/2014/main" id="{E5813A88-DA1F-4C6C-A95B-4160B8AABFA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18" name="Text Box 1">
          <a:extLst xmlns:a="http://schemas.openxmlformats.org/drawingml/2006/main">
            <a:ext uri="{FF2B5EF4-FFF2-40B4-BE49-F238E27FC236}">
              <a16:creationId xmlns:a16="http://schemas.microsoft.com/office/drawing/2014/main" id="{15553F92-7A63-490E-87A3-67273707E2E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19" name="Text Box 1">
          <a:extLst xmlns:a="http://schemas.openxmlformats.org/drawingml/2006/main">
            <a:ext uri="{FF2B5EF4-FFF2-40B4-BE49-F238E27FC236}">
              <a16:creationId xmlns:a16="http://schemas.microsoft.com/office/drawing/2014/main" id="{C7FF9E98-BBF3-4497-9CB1-7B2D8ACF5F1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20" name="Text Box 1">
          <a:extLst xmlns:a="http://schemas.openxmlformats.org/drawingml/2006/main">
            <a:ext uri="{FF2B5EF4-FFF2-40B4-BE49-F238E27FC236}">
              <a16:creationId xmlns:a16="http://schemas.microsoft.com/office/drawing/2014/main" id="{F6687D44-F9BD-4788-8BDF-306F6666768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21" name="Text Box 1">
          <a:extLst xmlns:a="http://schemas.openxmlformats.org/drawingml/2006/main">
            <a:ext uri="{FF2B5EF4-FFF2-40B4-BE49-F238E27FC236}">
              <a16:creationId xmlns:a16="http://schemas.microsoft.com/office/drawing/2014/main" id="{E098D0DE-4602-45D4-8D80-A9410B4C03D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22" name="Text Box 1">
          <a:extLst xmlns:a="http://schemas.openxmlformats.org/drawingml/2006/main">
            <a:ext uri="{FF2B5EF4-FFF2-40B4-BE49-F238E27FC236}">
              <a16:creationId xmlns:a16="http://schemas.microsoft.com/office/drawing/2014/main" id="{8F4A542F-8493-48A4-87EE-8A70BF9CD10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23" name="Text Box 1">
          <a:extLst xmlns:a="http://schemas.openxmlformats.org/drawingml/2006/main">
            <a:ext uri="{FF2B5EF4-FFF2-40B4-BE49-F238E27FC236}">
              <a16:creationId xmlns:a16="http://schemas.microsoft.com/office/drawing/2014/main" id="{966E41C1-24B0-4952-A55C-3EC773FC28A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24" name="Text Box 1">
          <a:extLst xmlns:a="http://schemas.openxmlformats.org/drawingml/2006/main">
            <a:ext uri="{FF2B5EF4-FFF2-40B4-BE49-F238E27FC236}">
              <a16:creationId xmlns:a16="http://schemas.microsoft.com/office/drawing/2014/main" id="{9A2F7429-AD10-4EBD-9482-96DF3F7C7C5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25" name="Text Box 1">
          <a:extLst xmlns:a="http://schemas.openxmlformats.org/drawingml/2006/main">
            <a:ext uri="{FF2B5EF4-FFF2-40B4-BE49-F238E27FC236}">
              <a16:creationId xmlns:a16="http://schemas.microsoft.com/office/drawing/2014/main" id="{345ED962-2FD6-4498-9B63-24A852A12FA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26" name="Text Box 1">
          <a:extLst xmlns:a="http://schemas.openxmlformats.org/drawingml/2006/main">
            <a:ext uri="{FF2B5EF4-FFF2-40B4-BE49-F238E27FC236}">
              <a16:creationId xmlns:a16="http://schemas.microsoft.com/office/drawing/2014/main" id="{9032D2B0-A5FA-4A1D-857B-5141A13DCC5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27" name="Text Box 1">
          <a:extLst xmlns:a="http://schemas.openxmlformats.org/drawingml/2006/main">
            <a:ext uri="{FF2B5EF4-FFF2-40B4-BE49-F238E27FC236}">
              <a16:creationId xmlns:a16="http://schemas.microsoft.com/office/drawing/2014/main" id="{60A07802-1034-4F6B-8198-5E52ECBA494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28" name="Text Box 1">
          <a:extLst xmlns:a="http://schemas.openxmlformats.org/drawingml/2006/main">
            <a:ext uri="{FF2B5EF4-FFF2-40B4-BE49-F238E27FC236}">
              <a16:creationId xmlns:a16="http://schemas.microsoft.com/office/drawing/2014/main" id="{A2C8F4D2-520C-4304-8EFB-F1EB0A8BC94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29" name="Text Box 1">
          <a:extLst xmlns:a="http://schemas.openxmlformats.org/drawingml/2006/main">
            <a:ext uri="{FF2B5EF4-FFF2-40B4-BE49-F238E27FC236}">
              <a16:creationId xmlns:a16="http://schemas.microsoft.com/office/drawing/2014/main" id="{D10F4FB5-A8FF-43CC-A68D-4CD6704442F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30" name="Text Box 1">
          <a:extLst xmlns:a="http://schemas.openxmlformats.org/drawingml/2006/main">
            <a:ext uri="{FF2B5EF4-FFF2-40B4-BE49-F238E27FC236}">
              <a16:creationId xmlns:a16="http://schemas.microsoft.com/office/drawing/2014/main" id="{CCEEB24C-C2BD-40C5-B49F-8B8D33CD58E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31" name="Text Box 1">
          <a:extLst xmlns:a="http://schemas.openxmlformats.org/drawingml/2006/main">
            <a:ext uri="{FF2B5EF4-FFF2-40B4-BE49-F238E27FC236}">
              <a16:creationId xmlns:a16="http://schemas.microsoft.com/office/drawing/2014/main" id="{89BA16D1-33D0-4A27-B5E6-3B068EF3746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32" name="Text Box 1">
          <a:extLst xmlns:a="http://schemas.openxmlformats.org/drawingml/2006/main">
            <a:ext uri="{FF2B5EF4-FFF2-40B4-BE49-F238E27FC236}">
              <a16:creationId xmlns:a16="http://schemas.microsoft.com/office/drawing/2014/main" id="{32400667-6A37-4E40-9656-40D7CBDD1DC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33" name="Text Box 1">
          <a:extLst xmlns:a="http://schemas.openxmlformats.org/drawingml/2006/main">
            <a:ext uri="{FF2B5EF4-FFF2-40B4-BE49-F238E27FC236}">
              <a16:creationId xmlns:a16="http://schemas.microsoft.com/office/drawing/2014/main" id="{63DFD48E-75B6-4EA6-AEE2-FF6C227BA4D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34" name="Text Box 1">
          <a:extLst xmlns:a="http://schemas.openxmlformats.org/drawingml/2006/main">
            <a:ext uri="{FF2B5EF4-FFF2-40B4-BE49-F238E27FC236}">
              <a16:creationId xmlns:a16="http://schemas.microsoft.com/office/drawing/2014/main" id="{5B17972B-4EDC-4EF0-AC6B-C759DF4C4FA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35" name="Text Box 1">
          <a:extLst xmlns:a="http://schemas.openxmlformats.org/drawingml/2006/main">
            <a:ext uri="{FF2B5EF4-FFF2-40B4-BE49-F238E27FC236}">
              <a16:creationId xmlns:a16="http://schemas.microsoft.com/office/drawing/2014/main" id="{03BADAA3-454E-46C1-85AD-0B3A15D8CD3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36" name="Text Box 1">
          <a:extLst xmlns:a="http://schemas.openxmlformats.org/drawingml/2006/main">
            <a:ext uri="{FF2B5EF4-FFF2-40B4-BE49-F238E27FC236}">
              <a16:creationId xmlns:a16="http://schemas.microsoft.com/office/drawing/2014/main" id="{4BFFC2C9-8CCD-4375-BBDB-EDD8C5A949F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37" name="Text Box 1">
          <a:extLst xmlns:a="http://schemas.openxmlformats.org/drawingml/2006/main">
            <a:ext uri="{FF2B5EF4-FFF2-40B4-BE49-F238E27FC236}">
              <a16:creationId xmlns:a16="http://schemas.microsoft.com/office/drawing/2014/main" id="{943194AB-CD21-4E6C-BA0A-C9BFB8BF854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38" name="Text Box 1">
          <a:extLst xmlns:a="http://schemas.openxmlformats.org/drawingml/2006/main">
            <a:ext uri="{FF2B5EF4-FFF2-40B4-BE49-F238E27FC236}">
              <a16:creationId xmlns:a16="http://schemas.microsoft.com/office/drawing/2014/main" id="{69A76E3D-253A-4B89-94B6-479F65728E0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39" name="Text Box 1">
          <a:extLst xmlns:a="http://schemas.openxmlformats.org/drawingml/2006/main">
            <a:ext uri="{FF2B5EF4-FFF2-40B4-BE49-F238E27FC236}">
              <a16:creationId xmlns:a16="http://schemas.microsoft.com/office/drawing/2014/main" id="{28985FB4-3039-469D-BCF6-D94E9D3940D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40" name="Text Box 1">
          <a:extLst xmlns:a="http://schemas.openxmlformats.org/drawingml/2006/main">
            <a:ext uri="{FF2B5EF4-FFF2-40B4-BE49-F238E27FC236}">
              <a16:creationId xmlns:a16="http://schemas.microsoft.com/office/drawing/2014/main" id="{31388ACC-9165-49C5-8C93-7BF205D2013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41" name="Text Box 1">
          <a:extLst xmlns:a="http://schemas.openxmlformats.org/drawingml/2006/main">
            <a:ext uri="{FF2B5EF4-FFF2-40B4-BE49-F238E27FC236}">
              <a16:creationId xmlns:a16="http://schemas.microsoft.com/office/drawing/2014/main" id="{E32351A3-CBE5-4382-8F9C-E771E28F6C0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42" name="Text Box 1">
          <a:extLst xmlns:a="http://schemas.openxmlformats.org/drawingml/2006/main">
            <a:ext uri="{FF2B5EF4-FFF2-40B4-BE49-F238E27FC236}">
              <a16:creationId xmlns:a16="http://schemas.microsoft.com/office/drawing/2014/main" id="{00DAD325-2B98-4D84-8876-05231976A8C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43" name="Text Box 1">
          <a:extLst xmlns:a="http://schemas.openxmlformats.org/drawingml/2006/main">
            <a:ext uri="{FF2B5EF4-FFF2-40B4-BE49-F238E27FC236}">
              <a16:creationId xmlns:a16="http://schemas.microsoft.com/office/drawing/2014/main" id="{883C0B87-0E60-4432-A8CA-A064395FDCC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44" name="Text Box 1">
          <a:extLst xmlns:a="http://schemas.openxmlformats.org/drawingml/2006/main">
            <a:ext uri="{FF2B5EF4-FFF2-40B4-BE49-F238E27FC236}">
              <a16:creationId xmlns:a16="http://schemas.microsoft.com/office/drawing/2014/main" id="{2EEB15C8-C57E-4B9E-ABE6-D2E01F57731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45" name="Text Box 1">
          <a:extLst xmlns:a="http://schemas.openxmlformats.org/drawingml/2006/main">
            <a:ext uri="{FF2B5EF4-FFF2-40B4-BE49-F238E27FC236}">
              <a16:creationId xmlns:a16="http://schemas.microsoft.com/office/drawing/2014/main" id="{7259DBCC-BD4D-4DE6-9029-895DA65A638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46" name="Text Box 1">
          <a:extLst xmlns:a="http://schemas.openxmlformats.org/drawingml/2006/main">
            <a:ext uri="{FF2B5EF4-FFF2-40B4-BE49-F238E27FC236}">
              <a16:creationId xmlns:a16="http://schemas.microsoft.com/office/drawing/2014/main" id="{2F22FFEC-98BB-4021-A85F-500ED17D3A6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47" name="Text Box 1">
          <a:extLst xmlns:a="http://schemas.openxmlformats.org/drawingml/2006/main">
            <a:ext uri="{FF2B5EF4-FFF2-40B4-BE49-F238E27FC236}">
              <a16:creationId xmlns:a16="http://schemas.microsoft.com/office/drawing/2014/main" id="{32B8A36C-FE7F-42CC-BF95-2B99D98F810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48" name="Text Box 1">
          <a:extLst xmlns:a="http://schemas.openxmlformats.org/drawingml/2006/main">
            <a:ext uri="{FF2B5EF4-FFF2-40B4-BE49-F238E27FC236}">
              <a16:creationId xmlns:a16="http://schemas.microsoft.com/office/drawing/2014/main" id="{3B5B1A15-D84A-4080-A38D-4A57D614537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49" name="Text Box 1">
          <a:extLst xmlns:a="http://schemas.openxmlformats.org/drawingml/2006/main">
            <a:ext uri="{FF2B5EF4-FFF2-40B4-BE49-F238E27FC236}">
              <a16:creationId xmlns:a16="http://schemas.microsoft.com/office/drawing/2014/main" id="{417061D0-C50E-48D2-A49F-741F9BA7006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50" name="Text Box 1">
          <a:extLst xmlns:a="http://schemas.openxmlformats.org/drawingml/2006/main">
            <a:ext uri="{FF2B5EF4-FFF2-40B4-BE49-F238E27FC236}">
              <a16:creationId xmlns:a16="http://schemas.microsoft.com/office/drawing/2014/main" id="{0274D4BC-7E6E-481E-995A-8BE0BB16D1F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51" name="Text Box 1">
          <a:extLst xmlns:a="http://schemas.openxmlformats.org/drawingml/2006/main">
            <a:ext uri="{FF2B5EF4-FFF2-40B4-BE49-F238E27FC236}">
              <a16:creationId xmlns:a16="http://schemas.microsoft.com/office/drawing/2014/main" id="{BEAA8AA8-D506-48C9-A3C5-1650192B3CE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52" name="Text Box 1">
          <a:extLst xmlns:a="http://schemas.openxmlformats.org/drawingml/2006/main">
            <a:ext uri="{FF2B5EF4-FFF2-40B4-BE49-F238E27FC236}">
              <a16:creationId xmlns:a16="http://schemas.microsoft.com/office/drawing/2014/main" id="{F42B9A36-C477-487B-BA3A-92668BEA41B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53" name="Text Box 1">
          <a:extLst xmlns:a="http://schemas.openxmlformats.org/drawingml/2006/main">
            <a:ext uri="{FF2B5EF4-FFF2-40B4-BE49-F238E27FC236}">
              <a16:creationId xmlns:a16="http://schemas.microsoft.com/office/drawing/2014/main" id="{EAD137B5-DA59-43F8-89CC-5EDFD84EDD0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54" name="Text Box 1">
          <a:extLst xmlns:a="http://schemas.openxmlformats.org/drawingml/2006/main">
            <a:ext uri="{FF2B5EF4-FFF2-40B4-BE49-F238E27FC236}">
              <a16:creationId xmlns:a16="http://schemas.microsoft.com/office/drawing/2014/main" id="{EB042DF1-306B-48B5-B17A-07D17EDC60C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55" name="Text Box 1">
          <a:extLst xmlns:a="http://schemas.openxmlformats.org/drawingml/2006/main">
            <a:ext uri="{FF2B5EF4-FFF2-40B4-BE49-F238E27FC236}">
              <a16:creationId xmlns:a16="http://schemas.microsoft.com/office/drawing/2014/main" id="{B6551839-9A06-454D-B3C5-2B7829FE519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56" name="Text Box 1">
          <a:extLst xmlns:a="http://schemas.openxmlformats.org/drawingml/2006/main">
            <a:ext uri="{FF2B5EF4-FFF2-40B4-BE49-F238E27FC236}">
              <a16:creationId xmlns:a16="http://schemas.microsoft.com/office/drawing/2014/main" id="{BB0E92C5-DC25-4FDB-B833-EA639B6B37C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57" name="Text Box 1">
          <a:extLst xmlns:a="http://schemas.openxmlformats.org/drawingml/2006/main">
            <a:ext uri="{FF2B5EF4-FFF2-40B4-BE49-F238E27FC236}">
              <a16:creationId xmlns:a16="http://schemas.microsoft.com/office/drawing/2014/main" id="{5524BF0A-3098-4511-B8C2-2F806ACA88A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58" name="Text Box 1">
          <a:extLst xmlns:a="http://schemas.openxmlformats.org/drawingml/2006/main">
            <a:ext uri="{FF2B5EF4-FFF2-40B4-BE49-F238E27FC236}">
              <a16:creationId xmlns:a16="http://schemas.microsoft.com/office/drawing/2014/main" id="{8CF323EB-4228-4521-8D67-58BBCB221D1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59" name="Text Box 1">
          <a:extLst xmlns:a="http://schemas.openxmlformats.org/drawingml/2006/main">
            <a:ext uri="{FF2B5EF4-FFF2-40B4-BE49-F238E27FC236}">
              <a16:creationId xmlns:a16="http://schemas.microsoft.com/office/drawing/2014/main" id="{E7664456-64BB-4B02-AF30-0C550D1C73B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60" name="Text Box 1">
          <a:extLst xmlns:a="http://schemas.openxmlformats.org/drawingml/2006/main">
            <a:ext uri="{FF2B5EF4-FFF2-40B4-BE49-F238E27FC236}">
              <a16:creationId xmlns:a16="http://schemas.microsoft.com/office/drawing/2014/main" id="{192FEE9F-AB24-4154-82B8-DABB6CF899B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61" name="Text Box 1">
          <a:extLst xmlns:a="http://schemas.openxmlformats.org/drawingml/2006/main">
            <a:ext uri="{FF2B5EF4-FFF2-40B4-BE49-F238E27FC236}">
              <a16:creationId xmlns:a16="http://schemas.microsoft.com/office/drawing/2014/main" id="{CF60A177-3FAF-4F52-91C3-BB393599331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62" name="Text Box 1">
          <a:extLst xmlns:a="http://schemas.openxmlformats.org/drawingml/2006/main">
            <a:ext uri="{FF2B5EF4-FFF2-40B4-BE49-F238E27FC236}">
              <a16:creationId xmlns:a16="http://schemas.microsoft.com/office/drawing/2014/main" id="{99BDA423-8017-4044-B644-B7D65091578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63" name="Text Box 1">
          <a:extLst xmlns:a="http://schemas.openxmlformats.org/drawingml/2006/main">
            <a:ext uri="{FF2B5EF4-FFF2-40B4-BE49-F238E27FC236}">
              <a16:creationId xmlns:a16="http://schemas.microsoft.com/office/drawing/2014/main" id="{4FA7DBFE-1B3A-4E64-96C1-2CC0D899171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64" name="Text Box 1">
          <a:extLst xmlns:a="http://schemas.openxmlformats.org/drawingml/2006/main">
            <a:ext uri="{FF2B5EF4-FFF2-40B4-BE49-F238E27FC236}">
              <a16:creationId xmlns:a16="http://schemas.microsoft.com/office/drawing/2014/main" id="{57A2D1D1-4218-4A13-B82A-0334FB68BF4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65" name="Text Box 1">
          <a:extLst xmlns:a="http://schemas.openxmlformats.org/drawingml/2006/main">
            <a:ext uri="{FF2B5EF4-FFF2-40B4-BE49-F238E27FC236}">
              <a16:creationId xmlns:a16="http://schemas.microsoft.com/office/drawing/2014/main" id="{6CB834AF-D37F-4139-B33A-9AD98395DC9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66" name="Text Box 1">
          <a:extLst xmlns:a="http://schemas.openxmlformats.org/drawingml/2006/main">
            <a:ext uri="{FF2B5EF4-FFF2-40B4-BE49-F238E27FC236}">
              <a16:creationId xmlns:a16="http://schemas.microsoft.com/office/drawing/2014/main" id="{68C83B7A-EBF7-4ED3-AE4C-21CB6EE1196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67" name="Text Box 1">
          <a:extLst xmlns:a="http://schemas.openxmlformats.org/drawingml/2006/main">
            <a:ext uri="{FF2B5EF4-FFF2-40B4-BE49-F238E27FC236}">
              <a16:creationId xmlns:a16="http://schemas.microsoft.com/office/drawing/2014/main" id="{354F0957-787D-4A9A-9C3E-B917DA43B28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68" name="Text Box 1">
          <a:extLst xmlns:a="http://schemas.openxmlformats.org/drawingml/2006/main">
            <a:ext uri="{FF2B5EF4-FFF2-40B4-BE49-F238E27FC236}">
              <a16:creationId xmlns:a16="http://schemas.microsoft.com/office/drawing/2014/main" id="{F34368E6-125F-4118-BBD0-B7D64FEF1DF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69" name="Text Box 1">
          <a:extLst xmlns:a="http://schemas.openxmlformats.org/drawingml/2006/main">
            <a:ext uri="{FF2B5EF4-FFF2-40B4-BE49-F238E27FC236}">
              <a16:creationId xmlns:a16="http://schemas.microsoft.com/office/drawing/2014/main" id="{2F32E67B-1E0C-4354-B6E0-5820F6786CC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70" name="Text Box 1">
          <a:extLst xmlns:a="http://schemas.openxmlformats.org/drawingml/2006/main">
            <a:ext uri="{FF2B5EF4-FFF2-40B4-BE49-F238E27FC236}">
              <a16:creationId xmlns:a16="http://schemas.microsoft.com/office/drawing/2014/main" id="{043AACA9-DCF4-4712-AA0D-1581FA2B524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71" name="Text Box 1">
          <a:extLst xmlns:a="http://schemas.openxmlformats.org/drawingml/2006/main">
            <a:ext uri="{FF2B5EF4-FFF2-40B4-BE49-F238E27FC236}">
              <a16:creationId xmlns:a16="http://schemas.microsoft.com/office/drawing/2014/main" id="{B35ADAD9-E630-44C3-AD4D-17E5E8C9D79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72" name="Text Box 1">
          <a:extLst xmlns:a="http://schemas.openxmlformats.org/drawingml/2006/main">
            <a:ext uri="{FF2B5EF4-FFF2-40B4-BE49-F238E27FC236}">
              <a16:creationId xmlns:a16="http://schemas.microsoft.com/office/drawing/2014/main" id="{403506E1-8D7B-4E0C-8CC9-3F2952FEAC0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73" name="Text Box 1">
          <a:extLst xmlns:a="http://schemas.openxmlformats.org/drawingml/2006/main">
            <a:ext uri="{FF2B5EF4-FFF2-40B4-BE49-F238E27FC236}">
              <a16:creationId xmlns:a16="http://schemas.microsoft.com/office/drawing/2014/main" id="{5DC1458D-3398-4A88-826C-F6D118779A0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74" name="Text Box 1">
          <a:extLst xmlns:a="http://schemas.openxmlformats.org/drawingml/2006/main">
            <a:ext uri="{FF2B5EF4-FFF2-40B4-BE49-F238E27FC236}">
              <a16:creationId xmlns:a16="http://schemas.microsoft.com/office/drawing/2014/main" id="{CC2B82E2-3316-460E-8B34-D3E7CD01D23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75" name="Text Box 1">
          <a:extLst xmlns:a="http://schemas.openxmlformats.org/drawingml/2006/main">
            <a:ext uri="{FF2B5EF4-FFF2-40B4-BE49-F238E27FC236}">
              <a16:creationId xmlns:a16="http://schemas.microsoft.com/office/drawing/2014/main" id="{48FEF775-85A4-4EF5-9CDC-FD76CA41B5D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76" name="Text Box 1">
          <a:extLst xmlns:a="http://schemas.openxmlformats.org/drawingml/2006/main">
            <a:ext uri="{FF2B5EF4-FFF2-40B4-BE49-F238E27FC236}">
              <a16:creationId xmlns:a16="http://schemas.microsoft.com/office/drawing/2014/main" id="{DBEDE5A5-F5BE-4C29-BCE0-AF87D9B5222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77" name="Text Box 1">
          <a:extLst xmlns:a="http://schemas.openxmlformats.org/drawingml/2006/main">
            <a:ext uri="{FF2B5EF4-FFF2-40B4-BE49-F238E27FC236}">
              <a16:creationId xmlns:a16="http://schemas.microsoft.com/office/drawing/2014/main" id="{DA81FD89-3985-40E2-9B37-51F3CF8D9DC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78" name="Text Box 1">
          <a:extLst xmlns:a="http://schemas.openxmlformats.org/drawingml/2006/main">
            <a:ext uri="{FF2B5EF4-FFF2-40B4-BE49-F238E27FC236}">
              <a16:creationId xmlns:a16="http://schemas.microsoft.com/office/drawing/2014/main" id="{8785CA3C-6445-4FBF-8AF9-7CEDD0E3CC1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79" name="Text Box 1">
          <a:extLst xmlns:a="http://schemas.openxmlformats.org/drawingml/2006/main">
            <a:ext uri="{FF2B5EF4-FFF2-40B4-BE49-F238E27FC236}">
              <a16:creationId xmlns:a16="http://schemas.microsoft.com/office/drawing/2014/main" id="{5E64A078-A4D3-4648-AFCC-982ED2758D1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80" name="Text Box 1">
          <a:extLst xmlns:a="http://schemas.openxmlformats.org/drawingml/2006/main">
            <a:ext uri="{FF2B5EF4-FFF2-40B4-BE49-F238E27FC236}">
              <a16:creationId xmlns:a16="http://schemas.microsoft.com/office/drawing/2014/main" id="{46BA69D8-B035-4767-9C74-97465200812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81" name="Text Box 1">
          <a:extLst xmlns:a="http://schemas.openxmlformats.org/drawingml/2006/main">
            <a:ext uri="{FF2B5EF4-FFF2-40B4-BE49-F238E27FC236}">
              <a16:creationId xmlns:a16="http://schemas.microsoft.com/office/drawing/2014/main" id="{E724EB1D-518A-4BA0-B5FF-0EF2B5B9031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82" name="Text Box 1">
          <a:extLst xmlns:a="http://schemas.openxmlformats.org/drawingml/2006/main">
            <a:ext uri="{FF2B5EF4-FFF2-40B4-BE49-F238E27FC236}">
              <a16:creationId xmlns:a16="http://schemas.microsoft.com/office/drawing/2014/main" id="{704B1F81-09D8-40FE-AE7D-0697D6734AE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83" name="Text Box 1">
          <a:extLst xmlns:a="http://schemas.openxmlformats.org/drawingml/2006/main">
            <a:ext uri="{FF2B5EF4-FFF2-40B4-BE49-F238E27FC236}">
              <a16:creationId xmlns:a16="http://schemas.microsoft.com/office/drawing/2014/main" id="{3FF0E7CB-E66F-4803-9B41-BFC84E75077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84" name="Text Box 1">
          <a:extLst xmlns:a="http://schemas.openxmlformats.org/drawingml/2006/main">
            <a:ext uri="{FF2B5EF4-FFF2-40B4-BE49-F238E27FC236}">
              <a16:creationId xmlns:a16="http://schemas.microsoft.com/office/drawing/2014/main" id="{57EB0862-2EF8-44E1-BFA8-563A49AC484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85" name="Text Box 1">
          <a:extLst xmlns:a="http://schemas.openxmlformats.org/drawingml/2006/main">
            <a:ext uri="{FF2B5EF4-FFF2-40B4-BE49-F238E27FC236}">
              <a16:creationId xmlns:a16="http://schemas.microsoft.com/office/drawing/2014/main" id="{B2E6C1CC-AFB4-43B7-B1DD-246FEE0B953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86" name="Text Box 1">
          <a:extLst xmlns:a="http://schemas.openxmlformats.org/drawingml/2006/main">
            <a:ext uri="{FF2B5EF4-FFF2-40B4-BE49-F238E27FC236}">
              <a16:creationId xmlns:a16="http://schemas.microsoft.com/office/drawing/2014/main" id="{80A4ACDB-A69D-4E41-B1B0-DD0A834E9E0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87" name="Text Box 1">
          <a:extLst xmlns:a="http://schemas.openxmlformats.org/drawingml/2006/main">
            <a:ext uri="{FF2B5EF4-FFF2-40B4-BE49-F238E27FC236}">
              <a16:creationId xmlns:a16="http://schemas.microsoft.com/office/drawing/2014/main" id="{B0F83F91-3640-4E7E-B73F-EBF9A4C2B40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88" name="Text Box 1">
          <a:extLst xmlns:a="http://schemas.openxmlformats.org/drawingml/2006/main">
            <a:ext uri="{FF2B5EF4-FFF2-40B4-BE49-F238E27FC236}">
              <a16:creationId xmlns:a16="http://schemas.microsoft.com/office/drawing/2014/main" id="{3C4B92A0-F622-49AF-8A70-0484E3C2783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89" name="Text Box 1">
          <a:extLst xmlns:a="http://schemas.openxmlformats.org/drawingml/2006/main">
            <a:ext uri="{FF2B5EF4-FFF2-40B4-BE49-F238E27FC236}">
              <a16:creationId xmlns:a16="http://schemas.microsoft.com/office/drawing/2014/main" id="{25CE02AF-02D3-4CB7-B9F1-F2DFAD7BF46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90" name="Text Box 1">
          <a:extLst xmlns:a="http://schemas.openxmlformats.org/drawingml/2006/main">
            <a:ext uri="{FF2B5EF4-FFF2-40B4-BE49-F238E27FC236}">
              <a16:creationId xmlns:a16="http://schemas.microsoft.com/office/drawing/2014/main" id="{EAF6BF95-BFF5-4682-88CD-2A8327C8481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91" name="Text Box 1">
          <a:extLst xmlns:a="http://schemas.openxmlformats.org/drawingml/2006/main">
            <a:ext uri="{FF2B5EF4-FFF2-40B4-BE49-F238E27FC236}">
              <a16:creationId xmlns:a16="http://schemas.microsoft.com/office/drawing/2014/main" id="{DBCE9260-9E21-4A5C-9CC5-29C5CDA2C89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92" name="Text Box 1">
          <a:extLst xmlns:a="http://schemas.openxmlformats.org/drawingml/2006/main">
            <a:ext uri="{FF2B5EF4-FFF2-40B4-BE49-F238E27FC236}">
              <a16:creationId xmlns:a16="http://schemas.microsoft.com/office/drawing/2014/main" id="{1F05942E-C847-43B7-BD64-EBB3C32F1A2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93" name="Text Box 1">
          <a:extLst xmlns:a="http://schemas.openxmlformats.org/drawingml/2006/main">
            <a:ext uri="{FF2B5EF4-FFF2-40B4-BE49-F238E27FC236}">
              <a16:creationId xmlns:a16="http://schemas.microsoft.com/office/drawing/2014/main" id="{3854E7B5-11BB-4125-A284-D18F1B95330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94" name="Text Box 1">
          <a:extLst xmlns:a="http://schemas.openxmlformats.org/drawingml/2006/main">
            <a:ext uri="{FF2B5EF4-FFF2-40B4-BE49-F238E27FC236}">
              <a16:creationId xmlns:a16="http://schemas.microsoft.com/office/drawing/2014/main" id="{D80E7F6B-8B0D-4971-96BA-1993483AEA3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95" name="Text Box 1">
          <a:extLst xmlns:a="http://schemas.openxmlformats.org/drawingml/2006/main">
            <a:ext uri="{FF2B5EF4-FFF2-40B4-BE49-F238E27FC236}">
              <a16:creationId xmlns:a16="http://schemas.microsoft.com/office/drawing/2014/main" id="{204C503A-7049-4189-8710-6F923A463F9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96" name="Text Box 1">
          <a:extLst xmlns:a="http://schemas.openxmlformats.org/drawingml/2006/main">
            <a:ext uri="{FF2B5EF4-FFF2-40B4-BE49-F238E27FC236}">
              <a16:creationId xmlns:a16="http://schemas.microsoft.com/office/drawing/2014/main" id="{6B090BF2-EB9D-4DA9-A602-59FDE4921A6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97" name="Text Box 1">
          <a:extLst xmlns:a="http://schemas.openxmlformats.org/drawingml/2006/main">
            <a:ext uri="{FF2B5EF4-FFF2-40B4-BE49-F238E27FC236}">
              <a16:creationId xmlns:a16="http://schemas.microsoft.com/office/drawing/2014/main" id="{EC987D01-4DCA-4A23-AA61-C200D90836D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98" name="Text Box 1">
          <a:extLst xmlns:a="http://schemas.openxmlformats.org/drawingml/2006/main">
            <a:ext uri="{FF2B5EF4-FFF2-40B4-BE49-F238E27FC236}">
              <a16:creationId xmlns:a16="http://schemas.microsoft.com/office/drawing/2014/main" id="{0242615C-00AD-4EB4-A140-078C12496B7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99" name="Text Box 1">
          <a:extLst xmlns:a="http://schemas.openxmlformats.org/drawingml/2006/main">
            <a:ext uri="{FF2B5EF4-FFF2-40B4-BE49-F238E27FC236}">
              <a16:creationId xmlns:a16="http://schemas.microsoft.com/office/drawing/2014/main" id="{D5B1AE5F-33D7-4020-B9BC-92B8F43CE93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00" name="Text Box 1">
          <a:extLst xmlns:a="http://schemas.openxmlformats.org/drawingml/2006/main">
            <a:ext uri="{FF2B5EF4-FFF2-40B4-BE49-F238E27FC236}">
              <a16:creationId xmlns:a16="http://schemas.microsoft.com/office/drawing/2014/main" id="{FA3A8892-519C-4A2E-BF8E-587274668E6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01" name="Text Box 1">
          <a:extLst xmlns:a="http://schemas.openxmlformats.org/drawingml/2006/main">
            <a:ext uri="{FF2B5EF4-FFF2-40B4-BE49-F238E27FC236}">
              <a16:creationId xmlns:a16="http://schemas.microsoft.com/office/drawing/2014/main" id="{C84A4DA7-9632-4A8E-B57E-EDF632CC927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02" name="Text Box 1">
          <a:extLst xmlns:a="http://schemas.openxmlformats.org/drawingml/2006/main">
            <a:ext uri="{FF2B5EF4-FFF2-40B4-BE49-F238E27FC236}">
              <a16:creationId xmlns:a16="http://schemas.microsoft.com/office/drawing/2014/main" id="{B5167224-F3AA-45C6-AABC-FEF40648AE5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03" name="Text Box 1">
          <a:extLst xmlns:a="http://schemas.openxmlformats.org/drawingml/2006/main">
            <a:ext uri="{FF2B5EF4-FFF2-40B4-BE49-F238E27FC236}">
              <a16:creationId xmlns:a16="http://schemas.microsoft.com/office/drawing/2014/main" id="{C5C501E1-937D-4619-BB00-710274E7655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04" name="Text Box 1">
          <a:extLst xmlns:a="http://schemas.openxmlformats.org/drawingml/2006/main">
            <a:ext uri="{FF2B5EF4-FFF2-40B4-BE49-F238E27FC236}">
              <a16:creationId xmlns:a16="http://schemas.microsoft.com/office/drawing/2014/main" id="{72FE662E-33B7-43DA-A789-F1D46A73741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05" name="Text Box 1">
          <a:extLst xmlns:a="http://schemas.openxmlformats.org/drawingml/2006/main">
            <a:ext uri="{FF2B5EF4-FFF2-40B4-BE49-F238E27FC236}">
              <a16:creationId xmlns:a16="http://schemas.microsoft.com/office/drawing/2014/main" id="{9FD74904-8368-4697-8F93-942D4E144F6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06" name="Text Box 1">
          <a:extLst xmlns:a="http://schemas.openxmlformats.org/drawingml/2006/main">
            <a:ext uri="{FF2B5EF4-FFF2-40B4-BE49-F238E27FC236}">
              <a16:creationId xmlns:a16="http://schemas.microsoft.com/office/drawing/2014/main" id="{8C402751-7E2F-4ADD-B0DB-414E4632F65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07" name="Text Box 1">
          <a:extLst xmlns:a="http://schemas.openxmlformats.org/drawingml/2006/main">
            <a:ext uri="{FF2B5EF4-FFF2-40B4-BE49-F238E27FC236}">
              <a16:creationId xmlns:a16="http://schemas.microsoft.com/office/drawing/2014/main" id="{5FF0C22A-D44A-4214-973A-D92CB25E35B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08" name="Text Box 1">
          <a:extLst xmlns:a="http://schemas.openxmlformats.org/drawingml/2006/main">
            <a:ext uri="{FF2B5EF4-FFF2-40B4-BE49-F238E27FC236}">
              <a16:creationId xmlns:a16="http://schemas.microsoft.com/office/drawing/2014/main" id="{2E5D232E-71DF-4AA0-9ADB-50AFE15E2B6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09" name="Text Box 1">
          <a:extLst xmlns:a="http://schemas.openxmlformats.org/drawingml/2006/main">
            <a:ext uri="{FF2B5EF4-FFF2-40B4-BE49-F238E27FC236}">
              <a16:creationId xmlns:a16="http://schemas.microsoft.com/office/drawing/2014/main" id="{516CF90A-8656-469D-9717-E62EA793098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10" name="Text Box 1">
          <a:extLst xmlns:a="http://schemas.openxmlformats.org/drawingml/2006/main">
            <a:ext uri="{FF2B5EF4-FFF2-40B4-BE49-F238E27FC236}">
              <a16:creationId xmlns:a16="http://schemas.microsoft.com/office/drawing/2014/main" id="{8219ECDA-4A75-4BD4-B13F-5E3D6C5ECBD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11" name="Text Box 1">
          <a:extLst xmlns:a="http://schemas.openxmlformats.org/drawingml/2006/main">
            <a:ext uri="{FF2B5EF4-FFF2-40B4-BE49-F238E27FC236}">
              <a16:creationId xmlns:a16="http://schemas.microsoft.com/office/drawing/2014/main" id="{E6BECA63-9DA7-4095-8B9B-9DEC1F3BF1B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12" name="Text Box 1">
          <a:extLst xmlns:a="http://schemas.openxmlformats.org/drawingml/2006/main">
            <a:ext uri="{FF2B5EF4-FFF2-40B4-BE49-F238E27FC236}">
              <a16:creationId xmlns:a16="http://schemas.microsoft.com/office/drawing/2014/main" id="{624F5777-E786-4711-A102-8E2E1F13D24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13" name="Text Box 1">
          <a:extLst xmlns:a="http://schemas.openxmlformats.org/drawingml/2006/main">
            <a:ext uri="{FF2B5EF4-FFF2-40B4-BE49-F238E27FC236}">
              <a16:creationId xmlns:a16="http://schemas.microsoft.com/office/drawing/2014/main" id="{D30AC129-7A11-410E-A729-FA99AA2DB67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14" name="Text Box 1">
          <a:extLst xmlns:a="http://schemas.openxmlformats.org/drawingml/2006/main">
            <a:ext uri="{FF2B5EF4-FFF2-40B4-BE49-F238E27FC236}">
              <a16:creationId xmlns:a16="http://schemas.microsoft.com/office/drawing/2014/main" id="{17D79FF7-9DEC-4A5E-86FE-7C0E9D3950E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15" name="Text Box 1">
          <a:extLst xmlns:a="http://schemas.openxmlformats.org/drawingml/2006/main">
            <a:ext uri="{FF2B5EF4-FFF2-40B4-BE49-F238E27FC236}">
              <a16:creationId xmlns:a16="http://schemas.microsoft.com/office/drawing/2014/main" id="{40322496-46F5-43F4-834E-0026C49AE34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16" name="Text Box 1">
          <a:extLst xmlns:a="http://schemas.openxmlformats.org/drawingml/2006/main">
            <a:ext uri="{FF2B5EF4-FFF2-40B4-BE49-F238E27FC236}">
              <a16:creationId xmlns:a16="http://schemas.microsoft.com/office/drawing/2014/main" id="{1D498D86-69C6-416D-AAE9-FD43B2A321B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17" name="Text Box 1">
          <a:extLst xmlns:a="http://schemas.openxmlformats.org/drawingml/2006/main">
            <a:ext uri="{FF2B5EF4-FFF2-40B4-BE49-F238E27FC236}">
              <a16:creationId xmlns:a16="http://schemas.microsoft.com/office/drawing/2014/main" id="{97B3122E-47EF-40BE-B582-C4E3EA13011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18" name="Text Box 1">
          <a:extLst xmlns:a="http://schemas.openxmlformats.org/drawingml/2006/main">
            <a:ext uri="{FF2B5EF4-FFF2-40B4-BE49-F238E27FC236}">
              <a16:creationId xmlns:a16="http://schemas.microsoft.com/office/drawing/2014/main" id="{4DA37BCB-543A-4413-B09B-D96FA65FB78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19" name="Text Box 1">
          <a:extLst xmlns:a="http://schemas.openxmlformats.org/drawingml/2006/main">
            <a:ext uri="{FF2B5EF4-FFF2-40B4-BE49-F238E27FC236}">
              <a16:creationId xmlns:a16="http://schemas.microsoft.com/office/drawing/2014/main" id="{2112C342-4257-41A9-A9BD-311BE25A121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20" name="Text Box 1">
          <a:extLst xmlns:a="http://schemas.openxmlformats.org/drawingml/2006/main">
            <a:ext uri="{FF2B5EF4-FFF2-40B4-BE49-F238E27FC236}">
              <a16:creationId xmlns:a16="http://schemas.microsoft.com/office/drawing/2014/main" id="{9B0E4EE6-8843-4757-BBD5-E7B2DC859BE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21" name="Text Box 1">
          <a:extLst xmlns:a="http://schemas.openxmlformats.org/drawingml/2006/main">
            <a:ext uri="{FF2B5EF4-FFF2-40B4-BE49-F238E27FC236}">
              <a16:creationId xmlns:a16="http://schemas.microsoft.com/office/drawing/2014/main" id="{8BDC1C3E-7451-41FA-BD02-77D90EF585F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22" name="Text Box 1">
          <a:extLst xmlns:a="http://schemas.openxmlformats.org/drawingml/2006/main">
            <a:ext uri="{FF2B5EF4-FFF2-40B4-BE49-F238E27FC236}">
              <a16:creationId xmlns:a16="http://schemas.microsoft.com/office/drawing/2014/main" id="{589B824A-AB14-4F9C-A728-48FD33E626B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23" name="Text Box 1">
          <a:extLst xmlns:a="http://schemas.openxmlformats.org/drawingml/2006/main">
            <a:ext uri="{FF2B5EF4-FFF2-40B4-BE49-F238E27FC236}">
              <a16:creationId xmlns:a16="http://schemas.microsoft.com/office/drawing/2014/main" id="{8E7AF393-5170-4CB3-BEF9-5948DB7AF6B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24" name="Text Box 1">
          <a:extLst xmlns:a="http://schemas.openxmlformats.org/drawingml/2006/main">
            <a:ext uri="{FF2B5EF4-FFF2-40B4-BE49-F238E27FC236}">
              <a16:creationId xmlns:a16="http://schemas.microsoft.com/office/drawing/2014/main" id="{657D0648-A1A7-4A6D-81C1-BC335DD1107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25" name="Text Box 1">
          <a:extLst xmlns:a="http://schemas.openxmlformats.org/drawingml/2006/main">
            <a:ext uri="{FF2B5EF4-FFF2-40B4-BE49-F238E27FC236}">
              <a16:creationId xmlns:a16="http://schemas.microsoft.com/office/drawing/2014/main" id="{6929DE23-89AC-4135-AE6F-5541FEA01E8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26" name="Text Box 1">
          <a:extLst xmlns:a="http://schemas.openxmlformats.org/drawingml/2006/main">
            <a:ext uri="{FF2B5EF4-FFF2-40B4-BE49-F238E27FC236}">
              <a16:creationId xmlns:a16="http://schemas.microsoft.com/office/drawing/2014/main" id="{DC227768-247E-4B27-87BF-E2D080500AE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27" name="Text Box 1">
          <a:extLst xmlns:a="http://schemas.openxmlformats.org/drawingml/2006/main">
            <a:ext uri="{FF2B5EF4-FFF2-40B4-BE49-F238E27FC236}">
              <a16:creationId xmlns:a16="http://schemas.microsoft.com/office/drawing/2014/main" id="{F7B8D196-9C2B-411E-A244-22040AAD6C0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28" name="Text Box 1">
          <a:extLst xmlns:a="http://schemas.openxmlformats.org/drawingml/2006/main">
            <a:ext uri="{FF2B5EF4-FFF2-40B4-BE49-F238E27FC236}">
              <a16:creationId xmlns:a16="http://schemas.microsoft.com/office/drawing/2014/main" id="{C3613C8B-D575-4BA5-856F-DA934E288EC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29" name="Text Box 1">
          <a:extLst xmlns:a="http://schemas.openxmlformats.org/drawingml/2006/main">
            <a:ext uri="{FF2B5EF4-FFF2-40B4-BE49-F238E27FC236}">
              <a16:creationId xmlns:a16="http://schemas.microsoft.com/office/drawing/2014/main" id="{FBDD5634-E48A-43A8-AF67-3A381B5DDB7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30" name="Text Box 1">
          <a:extLst xmlns:a="http://schemas.openxmlformats.org/drawingml/2006/main">
            <a:ext uri="{FF2B5EF4-FFF2-40B4-BE49-F238E27FC236}">
              <a16:creationId xmlns:a16="http://schemas.microsoft.com/office/drawing/2014/main" id="{8B8054D4-75AB-4F29-8931-3EC2497DBB3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31" name="Text Box 1">
          <a:extLst xmlns:a="http://schemas.openxmlformats.org/drawingml/2006/main">
            <a:ext uri="{FF2B5EF4-FFF2-40B4-BE49-F238E27FC236}">
              <a16:creationId xmlns:a16="http://schemas.microsoft.com/office/drawing/2014/main" id="{01326BEE-DAA1-434C-AB78-6BFA1F51565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32" name="Text Box 1">
          <a:extLst xmlns:a="http://schemas.openxmlformats.org/drawingml/2006/main">
            <a:ext uri="{FF2B5EF4-FFF2-40B4-BE49-F238E27FC236}">
              <a16:creationId xmlns:a16="http://schemas.microsoft.com/office/drawing/2014/main" id="{75737EC6-43CE-495B-8E01-241B233F130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33" name="Text Box 1">
          <a:extLst xmlns:a="http://schemas.openxmlformats.org/drawingml/2006/main">
            <a:ext uri="{FF2B5EF4-FFF2-40B4-BE49-F238E27FC236}">
              <a16:creationId xmlns:a16="http://schemas.microsoft.com/office/drawing/2014/main" id="{20F8CB31-6F45-4A08-8E46-DECBBE8F4C5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34" name="Text Box 1">
          <a:extLst xmlns:a="http://schemas.openxmlformats.org/drawingml/2006/main">
            <a:ext uri="{FF2B5EF4-FFF2-40B4-BE49-F238E27FC236}">
              <a16:creationId xmlns:a16="http://schemas.microsoft.com/office/drawing/2014/main" id="{9E0EABA6-A038-41E7-AEBF-64466B350BF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35" name="Text Box 1">
          <a:extLst xmlns:a="http://schemas.openxmlformats.org/drawingml/2006/main">
            <a:ext uri="{FF2B5EF4-FFF2-40B4-BE49-F238E27FC236}">
              <a16:creationId xmlns:a16="http://schemas.microsoft.com/office/drawing/2014/main" id="{4B4185E8-8A46-4A78-A6EA-7F1FD67066B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36" name="Text Box 1">
          <a:extLst xmlns:a="http://schemas.openxmlformats.org/drawingml/2006/main">
            <a:ext uri="{FF2B5EF4-FFF2-40B4-BE49-F238E27FC236}">
              <a16:creationId xmlns:a16="http://schemas.microsoft.com/office/drawing/2014/main" id="{A58A1C53-161F-408F-9901-B8B39380A45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37" name="Text Box 1">
          <a:extLst xmlns:a="http://schemas.openxmlformats.org/drawingml/2006/main">
            <a:ext uri="{FF2B5EF4-FFF2-40B4-BE49-F238E27FC236}">
              <a16:creationId xmlns:a16="http://schemas.microsoft.com/office/drawing/2014/main" id="{B2C00F87-F3F8-476E-A7F4-0330AAC8EB4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38" name="Text Box 1">
          <a:extLst xmlns:a="http://schemas.openxmlformats.org/drawingml/2006/main">
            <a:ext uri="{FF2B5EF4-FFF2-40B4-BE49-F238E27FC236}">
              <a16:creationId xmlns:a16="http://schemas.microsoft.com/office/drawing/2014/main" id="{0010CCDF-6D83-45DB-8E92-E42D959B626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39" name="Text Box 1">
          <a:extLst xmlns:a="http://schemas.openxmlformats.org/drawingml/2006/main">
            <a:ext uri="{FF2B5EF4-FFF2-40B4-BE49-F238E27FC236}">
              <a16:creationId xmlns:a16="http://schemas.microsoft.com/office/drawing/2014/main" id="{D163E48B-84F2-4BEE-A547-221938691C5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40" name="Text Box 1">
          <a:extLst xmlns:a="http://schemas.openxmlformats.org/drawingml/2006/main">
            <a:ext uri="{FF2B5EF4-FFF2-40B4-BE49-F238E27FC236}">
              <a16:creationId xmlns:a16="http://schemas.microsoft.com/office/drawing/2014/main" id="{074F4354-B12B-4DE7-B98A-51016527104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41" name="Text Box 1">
          <a:extLst xmlns:a="http://schemas.openxmlformats.org/drawingml/2006/main">
            <a:ext uri="{FF2B5EF4-FFF2-40B4-BE49-F238E27FC236}">
              <a16:creationId xmlns:a16="http://schemas.microsoft.com/office/drawing/2014/main" id="{3008C4CD-8508-4574-8A2D-6776A7B1D14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42" name="Text Box 1">
          <a:extLst xmlns:a="http://schemas.openxmlformats.org/drawingml/2006/main">
            <a:ext uri="{FF2B5EF4-FFF2-40B4-BE49-F238E27FC236}">
              <a16:creationId xmlns:a16="http://schemas.microsoft.com/office/drawing/2014/main" id="{54132ABB-F72E-41A3-A7FD-0BDF7F2DEB5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43" name="Text Box 1">
          <a:extLst xmlns:a="http://schemas.openxmlformats.org/drawingml/2006/main">
            <a:ext uri="{FF2B5EF4-FFF2-40B4-BE49-F238E27FC236}">
              <a16:creationId xmlns:a16="http://schemas.microsoft.com/office/drawing/2014/main" id="{1CB8A2EF-42BD-4F2C-BECE-6AB298FC27B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44" name="Text Box 1">
          <a:extLst xmlns:a="http://schemas.openxmlformats.org/drawingml/2006/main">
            <a:ext uri="{FF2B5EF4-FFF2-40B4-BE49-F238E27FC236}">
              <a16:creationId xmlns:a16="http://schemas.microsoft.com/office/drawing/2014/main" id="{BE87B91D-E7BA-499D-8391-6606006A9E6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45" name="Text Box 1">
          <a:extLst xmlns:a="http://schemas.openxmlformats.org/drawingml/2006/main">
            <a:ext uri="{FF2B5EF4-FFF2-40B4-BE49-F238E27FC236}">
              <a16:creationId xmlns:a16="http://schemas.microsoft.com/office/drawing/2014/main" id="{9539FFAA-BDDA-4C3E-9A20-5F60DF803D7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46" name="Text Box 1">
          <a:extLst xmlns:a="http://schemas.openxmlformats.org/drawingml/2006/main">
            <a:ext uri="{FF2B5EF4-FFF2-40B4-BE49-F238E27FC236}">
              <a16:creationId xmlns:a16="http://schemas.microsoft.com/office/drawing/2014/main" id="{37764D03-FC4F-473A-A743-20415637873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47" name="Text Box 1">
          <a:extLst xmlns:a="http://schemas.openxmlformats.org/drawingml/2006/main">
            <a:ext uri="{FF2B5EF4-FFF2-40B4-BE49-F238E27FC236}">
              <a16:creationId xmlns:a16="http://schemas.microsoft.com/office/drawing/2014/main" id="{92C8AECC-621B-4F15-B5B6-B48BF5909EE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48" name="Text Box 1">
          <a:extLst xmlns:a="http://schemas.openxmlformats.org/drawingml/2006/main">
            <a:ext uri="{FF2B5EF4-FFF2-40B4-BE49-F238E27FC236}">
              <a16:creationId xmlns:a16="http://schemas.microsoft.com/office/drawing/2014/main" id="{80B9C4C6-EE2C-4009-BB31-496332878FB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49" name="Text Box 1">
          <a:extLst xmlns:a="http://schemas.openxmlformats.org/drawingml/2006/main">
            <a:ext uri="{FF2B5EF4-FFF2-40B4-BE49-F238E27FC236}">
              <a16:creationId xmlns:a16="http://schemas.microsoft.com/office/drawing/2014/main" id="{C7FF1E36-08E3-4E13-ACA5-9C0C1775948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50" name="Text Box 1">
          <a:extLst xmlns:a="http://schemas.openxmlformats.org/drawingml/2006/main">
            <a:ext uri="{FF2B5EF4-FFF2-40B4-BE49-F238E27FC236}">
              <a16:creationId xmlns:a16="http://schemas.microsoft.com/office/drawing/2014/main" id="{D90C3EFC-5D8D-4D9D-80CD-A1418AEE708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51" name="Text Box 1">
          <a:extLst xmlns:a="http://schemas.openxmlformats.org/drawingml/2006/main">
            <a:ext uri="{FF2B5EF4-FFF2-40B4-BE49-F238E27FC236}">
              <a16:creationId xmlns:a16="http://schemas.microsoft.com/office/drawing/2014/main" id="{48483AE9-D7D7-4261-8F58-F8133FDE062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52" name="Text Box 1">
          <a:extLst xmlns:a="http://schemas.openxmlformats.org/drawingml/2006/main">
            <a:ext uri="{FF2B5EF4-FFF2-40B4-BE49-F238E27FC236}">
              <a16:creationId xmlns:a16="http://schemas.microsoft.com/office/drawing/2014/main" id="{E3B2841E-A248-464C-82F6-E0A1C6B2D12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53" name="Text Box 1">
          <a:extLst xmlns:a="http://schemas.openxmlformats.org/drawingml/2006/main">
            <a:ext uri="{FF2B5EF4-FFF2-40B4-BE49-F238E27FC236}">
              <a16:creationId xmlns:a16="http://schemas.microsoft.com/office/drawing/2014/main" id="{DADE5EB9-FFA7-4BA9-9742-1A628001BB7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54" name="Text Box 1">
          <a:extLst xmlns:a="http://schemas.openxmlformats.org/drawingml/2006/main">
            <a:ext uri="{FF2B5EF4-FFF2-40B4-BE49-F238E27FC236}">
              <a16:creationId xmlns:a16="http://schemas.microsoft.com/office/drawing/2014/main" id="{B458A740-FF1F-41DD-A066-AB7682B85C2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55" name="Text Box 1">
          <a:extLst xmlns:a="http://schemas.openxmlformats.org/drawingml/2006/main">
            <a:ext uri="{FF2B5EF4-FFF2-40B4-BE49-F238E27FC236}">
              <a16:creationId xmlns:a16="http://schemas.microsoft.com/office/drawing/2014/main" id="{AF955386-F86A-4855-BBD8-FA02C89362C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56" name="Text Box 1">
          <a:extLst xmlns:a="http://schemas.openxmlformats.org/drawingml/2006/main">
            <a:ext uri="{FF2B5EF4-FFF2-40B4-BE49-F238E27FC236}">
              <a16:creationId xmlns:a16="http://schemas.microsoft.com/office/drawing/2014/main" id="{7E956BC8-6E4E-4307-B7D2-FEF31ED47A1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57" name="Text Box 1">
          <a:extLst xmlns:a="http://schemas.openxmlformats.org/drawingml/2006/main">
            <a:ext uri="{FF2B5EF4-FFF2-40B4-BE49-F238E27FC236}">
              <a16:creationId xmlns:a16="http://schemas.microsoft.com/office/drawing/2014/main" id="{FEF7CC0C-E6B7-4837-87C0-7F4CB05CE2C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58" name="Text Box 1">
          <a:extLst xmlns:a="http://schemas.openxmlformats.org/drawingml/2006/main">
            <a:ext uri="{FF2B5EF4-FFF2-40B4-BE49-F238E27FC236}">
              <a16:creationId xmlns:a16="http://schemas.microsoft.com/office/drawing/2014/main" id="{C0FDA64E-DF90-4460-99A8-2D17B28E91B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59" name="Text Box 1">
          <a:extLst xmlns:a="http://schemas.openxmlformats.org/drawingml/2006/main">
            <a:ext uri="{FF2B5EF4-FFF2-40B4-BE49-F238E27FC236}">
              <a16:creationId xmlns:a16="http://schemas.microsoft.com/office/drawing/2014/main" id="{3EE9D429-8E8E-4387-8973-96B5D1086FF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60" name="Text Box 1">
          <a:extLst xmlns:a="http://schemas.openxmlformats.org/drawingml/2006/main">
            <a:ext uri="{FF2B5EF4-FFF2-40B4-BE49-F238E27FC236}">
              <a16:creationId xmlns:a16="http://schemas.microsoft.com/office/drawing/2014/main" id="{905CB9B0-EE62-43B5-95D9-BE064789F46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61" name="Text Box 1">
          <a:extLst xmlns:a="http://schemas.openxmlformats.org/drawingml/2006/main">
            <a:ext uri="{FF2B5EF4-FFF2-40B4-BE49-F238E27FC236}">
              <a16:creationId xmlns:a16="http://schemas.microsoft.com/office/drawing/2014/main" id="{900492FE-48F9-4F02-AC25-B3E3158ECE6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62" name="Text Box 1">
          <a:extLst xmlns:a="http://schemas.openxmlformats.org/drawingml/2006/main">
            <a:ext uri="{FF2B5EF4-FFF2-40B4-BE49-F238E27FC236}">
              <a16:creationId xmlns:a16="http://schemas.microsoft.com/office/drawing/2014/main" id="{21099560-CF28-45EC-A5FB-643BE21F751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63" name="Text Box 1">
          <a:extLst xmlns:a="http://schemas.openxmlformats.org/drawingml/2006/main">
            <a:ext uri="{FF2B5EF4-FFF2-40B4-BE49-F238E27FC236}">
              <a16:creationId xmlns:a16="http://schemas.microsoft.com/office/drawing/2014/main" id="{E7A37C8E-CAAC-432F-8917-9CC20093E68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64" name="Text Box 1">
          <a:extLst xmlns:a="http://schemas.openxmlformats.org/drawingml/2006/main">
            <a:ext uri="{FF2B5EF4-FFF2-40B4-BE49-F238E27FC236}">
              <a16:creationId xmlns:a16="http://schemas.microsoft.com/office/drawing/2014/main" id="{1D9DFDAC-B20F-4CF1-815D-1D0FFCB4171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65" name="Text Box 1">
          <a:extLst xmlns:a="http://schemas.openxmlformats.org/drawingml/2006/main">
            <a:ext uri="{FF2B5EF4-FFF2-40B4-BE49-F238E27FC236}">
              <a16:creationId xmlns:a16="http://schemas.microsoft.com/office/drawing/2014/main" id="{B78079AD-2F9F-4D76-91E9-07F13FC8388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66" name="Text Box 1">
          <a:extLst xmlns:a="http://schemas.openxmlformats.org/drawingml/2006/main">
            <a:ext uri="{FF2B5EF4-FFF2-40B4-BE49-F238E27FC236}">
              <a16:creationId xmlns:a16="http://schemas.microsoft.com/office/drawing/2014/main" id="{86AD628E-79E1-41C5-ABB8-92AEC6300CD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67" name="Text Box 1">
          <a:extLst xmlns:a="http://schemas.openxmlformats.org/drawingml/2006/main">
            <a:ext uri="{FF2B5EF4-FFF2-40B4-BE49-F238E27FC236}">
              <a16:creationId xmlns:a16="http://schemas.microsoft.com/office/drawing/2014/main" id="{2183C128-301A-4BA0-95FF-87E9CDC28D7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68" name="Text Box 1">
          <a:extLst xmlns:a="http://schemas.openxmlformats.org/drawingml/2006/main">
            <a:ext uri="{FF2B5EF4-FFF2-40B4-BE49-F238E27FC236}">
              <a16:creationId xmlns:a16="http://schemas.microsoft.com/office/drawing/2014/main" id="{2DB49CC2-9AD4-4F13-A761-8B13EFD1322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69" name="Text Box 1">
          <a:extLst xmlns:a="http://schemas.openxmlformats.org/drawingml/2006/main">
            <a:ext uri="{FF2B5EF4-FFF2-40B4-BE49-F238E27FC236}">
              <a16:creationId xmlns:a16="http://schemas.microsoft.com/office/drawing/2014/main" id="{380C3886-2797-4CBD-BE89-43AF2FEB54B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70" name="Text Box 1">
          <a:extLst xmlns:a="http://schemas.openxmlformats.org/drawingml/2006/main">
            <a:ext uri="{FF2B5EF4-FFF2-40B4-BE49-F238E27FC236}">
              <a16:creationId xmlns:a16="http://schemas.microsoft.com/office/drawing/2014/main" id="{08B3D943-A335-4409-8B9A-B9E310D04D6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71" name="Text Box 1">
          <a:extLst xmlns:a="http://schemas.openxmlformats.org/drawingml/2006/main">
            <a:ext uri="{FF2B5EF4-FFF2-40B4-BE49-F238E27FC236}">
              <a16:creationId xmlns:a16="http://schemas.microsoft.com/office/drawing/2014/main" id="{A93720CC-7045-44A2-82CC-6946754BAF4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72" name="Text Box 1">
          <a:extLst xmlns:a="http://schemas.openxmlformats.org/drawingml/2006/main">
            <a:ext uri="{FF2B5EF4-FFF2-40B4-BE49-F238E27FC236}">
              <a16:creationId xmlns:a16="http://schemas.microsoft.com/office/drawing/2014/main" id="{2BD6F1DF-7A88-466E-9082-A2B258AABDA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73" name="Text Box 1">
          <a:extLst xmlns:a="http://schemas.openxmlformats.org/drawingml/2006/main">
            <a:ext uri="{FF2B5EF4-FFF2-40B4-BE49-F238E27FC236}">
              <a16:creationId xmlns:a16="http://schemas.microsoft.com/office/drawing/2014/main" id="{EFC7FE32-6E59-47B5-BAF7-E3FBF8E7099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74" name="Text Box 1">
          <a:extLst xmlns:a="http://schemas.openxmlformats.org/drawingml/2006/main">
            <a:ext uri="{FF2B5EF4-FFF2-40B4-BE49-F238E27FC236}">
              <a16:creationId xmlns:a16="http://schemas.microsoft.com/office/drawing/2014/main" id="{B3205CFF-99E3-4258-8000-C7A4367BDAF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75" name="Text Box 1">
          <a:extLst xmlns:a="http://schemas.openxmlformats.org/drawingml/2006/main">
            <a:ext uri="{FF2B5EF4-FFF2-40B4-BE49-F238E27FC236}">
              <a16:creationId xmlns:a16="http://schemas.microsoft.com/office/drawing/2014/main" id="{EF176101-BF96-4AF4-8702-C6E28BFAEEB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76" name="Text Box 1">
          <a:extLst xmlns:a="http://schemas.openxmlformats.org/drawingml/2006/main">
            <a:ext uri="{FF2B5EF4-FFF2-40B4-BE49-F238E27FC236}">
              <a16:creationId xmlns:a16="http://schemas.microsoft.com/office/drawing/2014/main" id="{E3E4C32D-1E20-4C0E-99C3-5FEDE23DC47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77" name="Text Box 1">
          <a:extLst xmlns:a="http://schemas.openxmlformats.org/drawingml/2006/main">
            <a:ext uri="{FF2B5EF4-FFF2-40B4-BE49-F238E27FC236}">
              <a16:creationId xmlns:a16="http://schemas.microsoft.com/office/drawing/2014/main" id="{C4FED5D9-D83D-498D-AA90-683E175FF54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78" name="Text Box 1">
          <a:extLst xmlns:a="http://schemas.openxmlformats.org/drawingml/2006/main">
            <a:ext uri="{FF2B5EF4-FFF2-40B4-BE49-F238E27FC236}">
              <a16:creationId xmlns:a16="http://schemas.microsoft.com/office/drawing/2014/main" id="{6DBAE197-4C4E-48C6-AB54-36D5A7EAE35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79" name="Text Box 1">
          <a:extLst xmlns:a="http://schemas.openxmlformats.org/drawingml/2006/main">
            <a:ext uri="{FF2B5EF4-FFF2-40B4-BE49-F238E27FC236}">
              <a16:creationId xmlns:a16="http://schemas.microsoft.com/office/drawing/2014/main" id="{C446CEA9-6F25-46BE-8106-4B9E325CABD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80" name="Text Box 1">
          <a:extLst xmlns:a="http://schemas.openxmlformats.org/drawingml/2006/main">
            <a:ext uri="{FF2B5EF4-FFF2-40B4-BE49-F238E27FC236}">
              <a16:creationId xmlns:a16="http://schemas.microsoft.com/office/drawing/2014/main" id="{1527CDC4-8F12-4A00-A339-A4BA80E3740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81" name="Text Box 1">
          <a:extLst xmlns:a="http://schemas.openxmlformats.org/drawingml/2006/main">
            <a:ext uri="{FF2B5EF4-FFF2-40B4-BE49-F238E27FC236}">
              <a16:creationId xmlns:a16="http://schemas.microsoft.com/office/drawing/2014/main" id="{12B81B7D-AE21-4648-850B-B96AC3373A9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82" name="Text Box 1">
          <a:extLst xmlns:a="http://schemas.openxmlformats.org/drawingml/2006/main">
            <a:ext uri="{FF2B5EF4-FFF2-40B4-BE49-F238E27FC236}">
              <a16:creationId xmlns:a16="http://schemas.microsoft.com/office/drawing/2014/main" id="{55227182-3EF5-44D0-98E7-FEA37A43EDC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83" name="Text Box 1">
          <a:extLst xmlns:a="http://schemas.openxmlformats.org/drawingml/2006/main">
            <a:ext uri="{FF2B5EF4-FFF2-40B4-BE49-F238E27FC236}">
              <a16:creationId xmlns:a16="http://schemas.microsoft.com/office/drawing/2014/main" id="{AA6FF797-6174-4DA9-AAE5-95F5B672669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84" name="Text Box 1">
          <a:extLst xmlns:a="http://schemas.openxmlformats.org/drawingml/2006/main">
            <a:ext uri="{FF2B5EF4-FFF2-40B4-BE49-F238E27FC236}">
              <a16:creationId xmlns:a16="http://schemas.microsoft.com/office/drawing/2014/main" id="{78910518-DB4E-43EB-AF87-D9E6707FD60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85" name="Text Box 1">
          <a:extLst xmlns:a="http://schemas.openxmlformats.org/drawingml/2006/main">
            <a:ext uri="{FF2B5EF4-FFF2-40B4-BE49-F238E27FC236}">
              <a16:creationId xmlns:a16="http://schemas.microsoft.com/office/drawing/2014/main" id="{24BA19D0-FC45-4BB5-ADAF-089DAEE76B5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86" name="Text Box 1">
          <a:extLst xmlns:a="http://schemas.openxmlformats.org/drawingml/2006/main">
            <a:ext uri="{FF2B5EF4-FFF2-40B4-BE49-F238E27FC236}">
              <a16:creationId xmlns:a16="http://schemas.microsoft.com/office/drawing/2014/main" id="{78E6AFC2-F034-4E79-AE41-9F9BA537238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87" name="Text Box 1">
          <a:extLst xmlns:a="http://schemas.openxmlformats.org/drawingml/2006/main">
            <a:ext uri="{FF2B5EF4-FFF2-40B4-BE49-F238E27FC236}">
              <a16:creationId xmlns:a16="http://schemas.microsoft.com/office/drawing/2014/main" id="{907B4AFF-3F76-48FE-ACDA-C81FCD264D9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88" name="Text Box 1">
          <a:extLst xmlns:a="http://schemas.openxmlformats.org/drawingml/2006/main">
            <a:ext uri="{FF2B5EF4-FFF2-40B4-BE49-F238E27FC236}">
              <a16:creationId xmlns:a16="http://schemas.microsoft.com/office/drawing/2014/main" id="{84D3B505-B430-4F35-B07B-0ADE721FB38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89" name="Text Box 1">
          <a:extLst xmlns:a="http://schemas.openxmlformats.org/drawingml/2006/main">
            <a:ext uri="{FF2B5EF4-FFF2-40B4-BE49-F238E27FC236}">
              <a16:creationId xmlns:a16="http://schemas.microsoft.com/office/drawing/2014/main" id="{7B6AF3C9-75D1-45A9-9EDF-D92B1F66279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90" name="Text Box 1">
          <a:extLst xmlns:a="http://schemas.openxmlformats.org/drawingml/2006/main">
            <a:ext uri="{FF2B5EF4-FFF2-40B4-BE49-F238E27FC236}">
              <a16:creationId xmlns:a16="http://schemas.microsoft.com/office/drawing/2014/main" id="{30EED0F8-9ECB-46EC-810C-5D462B075D6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91" name="Text Box 1">
          <a:extLst xmlns:a="http://schemas.openxmlformats.org/drawingml/2006/main">
            <a:ext uri="{FF2B5EF4-FFF2-40B4-BE49-F238E27FC236}">
              <a16:creationId xmlns:a16="http://schemas.microsoft.com/office/drawing/2014/main" id="{87B818E9-12DD-484A-8C93-E73E3F7355C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92" name="Text Box 1">
          <a:extLst xmlns:a="http://schemas.openxmlformats.org/drawingml/2006/main">
            <a:ext uri="{FF2B5EF4-FFF2-40B4-BE49-F238E27FC236}">
              <a16:creationId xmlns:a16="http://schemas.microsoft.com/office/drawing/2014/main" id="{1D4FC858-24C9-4B60-8C3C-63C0EC98FF5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93" name="Text Box 1">
          <a:extLst xmlns:a="http://schemas.openxmlformats.org/drawingml/2006/main">
            <a:ext uri="{FF2B5EF4-FFF2-40B4-BE49-F238E27FC236}">
              <a16:creationId xmlns:a16="http://schemas.microsoft.com/office/drawing/2014/main" id="{F2F26A9C-03C2-40A1-95C3-893529D55B9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94" name="Text Box 1">
          <a:extLst xmlns:a="http://schemas.openxmlformats.org/drawingml/2006/main">
            <a:ext uri="{FF2B5EF4-FFF2-40B4-BE49-F238E27FC236}">
              <a16:creationId xmlns:a16="http://schemas.microsoft.com/office/drawing/2014/main" id="{DCEF7B76-4DB4-4B36-9782-16AEE9A627B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95" name="Text Box 1">
          <a:extLst xmlns:a="http://schemas.openxmlformats.org/drawingml/2006/main">
            <a:ext uri="{FF2B5EF4-FFF2-40B4-BE49-F238E27FC236}">
              <a16:creationId xmlns:a16="http://schemas.microsoft.com/office/drawing/2014/main" id="{83E7FBC8-CBAE-4899-B54E-690E6D361BA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00" name="Text Box 1">
          <a:extLst xmlns:a="http://schemas.openxmlformats.org/drawingml/2006/main">
            <a:ext uri="{FF2B5EF4-FFF2-40B4-BE49-F238E27FC236}">
              <a16:creationId xmlns:a16="http://schemas.microsoft.com/office/drawing/2014/main" id="{2F0B0368-69BF-4A7C-9E88-E8C75308C04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01" name="Text Box 1">
          <a:extLst xmlns:a="http://schemas.openxmlformats.org/drawingml/2006/main">
            <a:ext uri="{FF2B5EF4-FFF2-40B4-BE49-F238E27FC236}">
              <a16:creationId xmlns:a16="http://schemas.microsoft.com/office/drawing/2014/main" id="{839D4AEB-F1EC-4488-B367-87695866C8A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02" name="Text Box 1">
          <a:extLst xmlns:a="http://schemas.openxmlformats.org/drawingml/2006/main">
            <a:ext uri="{FF2B5EF4-FFF2-40B4-BE49-F238E27FC236}">
              <a16:creationId xmlns:a16="http://schemas.microsoft.com/office/drawing/2014/main" id="{1ADE501F-8516-40F4-80BD-9AB6307231A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03" name="Text Box 1">
          <a:extLst xmlns:a="http://schemas.openxmlformats.org/drawingml/2006/main">
            <a:ext uri="{FF2B5EF4-FFF2-40B4-BE49-F238E27FC236}">
              <a16:creationId xmlns:a16="http://schemas.microsoft.com/office/drawing/2014/main" id="{F48C0D9D-B777-469D-9E4F-08CB490EAD3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04" name="Text Box 1">
          <a:extLst xmlns:a="http://schemas.openxmlformats.org/drawingml/2006/main">
            <a:ext uri="{FF2B5EF4-FFF2-40B4-BE49-F238E27FC236}">
              <a16:creationId xmlns:a16="http://schemas.microsoft.com/office/drawing/2014/main" id="{F6C6F255-F99C-4044-867B-854FEE22DB5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05" name="Text Box 1">
          <a:extLst xmlns:a="http://schemas.openxmlformats.org/drawingml/2006/main">
            <a:ext uri="{FF2B5EF4-FFF2-40B4-BE49-F238E27FC236}">
              <a16:creationId xmlns:a16="http://schemas.microsoft.com/office/drawing/2014/main" id="{21107D3F-F9B7-4695-B94D-017CC82E01A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06" name="Text Box 1">
          <a:extLst xmlns:a="http://schemas.openxmlformats.org/drawingml/2006/main">
            <a:ext uri="{FF2B5EF4-FFF2-40B4-BE49-F238E27FC236}">
              <a16:creationId xmlns:a16="http://schemas.microsoft.com/office/drawing/2014/main" id="{CA4130D2-58E2-4EA8-A684-846186E20BD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07" name="Text Box 1">
          <a:extLst xmlns:a="http://schemas.openxmlformats.org/drawingml/2006/main">
            <a:ext uri="{FF2B5EF4-FFF2-40B4-BE49-F238E27FC236}">
              <a16:creationId xmlns:a16="http://schemas.microsoft.com/office/drawing/2014/main" id="{971740A7-4951-4B6E-B9BE-489E6F95E30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08" name="Text Box 1">
          <a:extLst xmlns:a="http://schemas.openxmlformats.org/drawingml/2006/main">
            <a:ext uri="{FF2B5EF4-FFF2-40B4-BE49-F238E27FC236}">
              <a16:creationId xmlns:a16="http://schemas.microsoft.com/office/drawing/2014/main" id="{C29BCC68-1AAD-44CB-9ECE-8D66B2CB5A2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09" name="Text Box 1">
          <a:extLst xmlns:a="http://schemas.openxmlformats.org/drawingml/2006/main">
            <a:ext uri="{FF2B5EF4-FFF2-40B4-BE49-F238E27FC236}">
              <a16:creationId xmlns:a16="http://schemas.microsoft.com/office/drawing/2014/main" id="{AD7108D2-C1B2-425D-9E27-E60C8A240CF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10" name="Text Box 1">
          <a:extLst xmlns:a="http://schemas.openxmlformats.org/drawingml/2006/main">
            <a:ext uri="{FF2B5EF4-FFF2-40B4-BE49-F238E27FC236}">
              <a16:creationId xmlns:a16="http://schemas.microsoft.com/office/drawing/2014/main" id="{98F513EA-AEAE-46B2-BDA8-8E0C9F4FEF1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11" name="Text Box 1">
          <a:extLst xmlns:a="http://schemas.openxmlformats.org/drawingml/2006/main">
            <a:ext uri="{FF2B5EF4-FFF2-40B4-BE49-F238E27FC236}">
              <a16:creationId xmlns:a16="http://schemas.microsoft.com/office/drawing/2014/main" id="{F51A101C-B098-47B0-ABB4-5895C5E70FF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12" name="Text Box 1">
          <a:extLst xmlns:a="http://schemas.openxmlformats.org/drawingml/2006/main">
            <a:ext uri="{FF2B5EF4-FFF2-40B4-BE49-F238E27FC236}">
              <a16:creationId xmlns:a16="http://schemas.microsoft.com/office/drawing/2014/main" id="{B784F32E-D731-4E48-AD60-AAC4F3A4DD1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13" name="Text Box 1">
          <a:extLst xmlns:a="http://schemas.openxmlformats.org/drawingml/2006/main">
            <a:ext uri="{FF2B5EF4-FFF2-40B4-BE49-F238E27FC236}">
              <a16:creationId xmlns:a16="http://schemas.microsoft.com/office/drawing/2014/main" id="{9849067F-E04B-4441-85B2-4B51F570166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14" name="Text Box 1">
          <a:extLst xmlns:a="http://schemas.openxmlformats.org/drawingml/2006/main">
            <a:ext uri="{FF2B5EF4-FFF2-40B4-BE49-F238E27FC236}">
              <a16:creationId xmlns:a16="http://schemas.microsoft.com/office/drawing/2014/main" id="{0BBB7407-0CD9-47F5-A20C-6972E0FCA1B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15" name="Text Box 1">
          <a:extLst xmlns:a="http://schemas.openxmlformats.org/drawingml/2006/main">
            <a:ext uri="{FF2B5EF4-FFF2-40B4-BE49-F238E27FC236}">
              <a16:creationId xmlns:a16="http://schemas.microsoft.com/office/drawing/2014/main" id="{1D7CC898-C391-4B8D-BEA4-9F4CD46A5B3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16" name="Text Box 1">
          <a:extLst xmlns:a="http://schemas.openxmlformats.org/drawingml/2006/main">
            <a:ext uri="{FF2B5EF4-FFF2-40B4-BE49-F238E27FC236}">
              <a16:creationId xmlns:a16="http://schemas.microsoft.com/office/drawing/2014/main" id="{224AED72-0ADA-4466-9285-04CA37BA560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17" name="Text Box 1">
          <a:extLst xmlns:a="http://schemas.openxmlformats.org/drawingml/2006/main">
            <a:ext uri="{FF2B5EF4-FFF2-40B4-BE49-F238E27FC236}">
              <a16:creationId xmlns:a16="http://schemas.microsoft.com/office/drawing/2014/main" id="{B06FDE53-E5C0-4E37-8540-A3406BE6A6E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18" name="Text Box 1">
          <a:extLst xmlns:a="http://schemas.openxmlformats.org/drawingml/2006/main">
            <a:ext uri="{FF2B5EF4-FFF2-40B4-BE49-F238E27FC236}">
              <a16:creationId xmlns:a16="http://schemas.microsoft.com/office/drawing/2014/main" id="{005D5364-C674-49EA-8B93-891BC21CC53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19" name="Text Box 1">
          <a:extLst xmlns:a="http://schemas.openxmlformats.org/drawingml/2006/main">
            <a:ext uri="{FF2B5EF4-FFF2-40B4-BE49-F238E27FC236}">
              <a16:creationId xmlns:a16="http://schemas.microsoft.com/office/drawing/2014/main" id="{3BA81294-2395-4984-A4B3-AD7E8ED7F6C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20" name="Text Box 1">
          <a:extLst xmlns:a="http://schemas.openxmlformats.org/drawingml/2006/main">
            <a:ext uri="{FF2B5EF4-FFF2-40B4-BE49-F238E27FC236}">
              <a16:creationId xmlns:a16="http://schemas.microsoft.com/office/drawing/2014/main" id="{9139CC17-0FBE-494A-8A7A-666D248246A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21" name="Text Box 1">
          <a:extLst xmlns:a="http://schemas.openxmlformats.org/drawingml/2006/main">
            <a:ext uri="{FF2B5EF4-FFF2-40B4-BE49-F238E27FC236}">
              <a16:creationId xmlns:a16="http://schemas.microsoft.com/office/drawing/2014/main" id="{B9083D0F-5472-48CE-A07A-13F8C43A3AA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22" name="Text Box 1">
          <a:extLst xmlns:a="http://schemas.openxmlformats.org/drawingml/2006/main">
            <a:ext uri="{FF2B5EF4-FFF2-40B4-BE49-F238E27FC236}">
              <a16:creationId xmlns:a16="http://schemas.microsoft.com/office/drawing/2014/main" id="{51E09880-4007-4633-AC32-6C1AB985C00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23" name="Text Box 1">
          <a:extLst xmlns:a="http://schemas.openxmlformats.org/drawingml/2006/main">
            <a:ext uri="{FF2B5EF4-FFF2-40B4-BE49-F238E27FC236}">
              <a16:creationId xmlns:a16="http://schemas.microsoft.com/office/drawing/2014/main" id="{A2640A7E-5DBF-4420-BD72-49CBAAA0165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24" name="Text Box 1">
          <a:extLst xmlns:a="http://schemas.openxmlformats.org/drawingml/2006/main">
            <a:ext uri="{FF2B5EF4-FFF2-40B4-BE49-F238E27FC236}">
              <a16:creationId xmlns:a16="http://schemas.microsoft.com/office/drawing/2014/main" id="{7424B95D-0F11-4DCD-A9C6-4E83F5D4E7B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25" name="Text Box 1">
          <a:extLst xmlns:a="http://schemas.openxmlformats.org/drawingml/2006/main">
            <a:ext uri="{FF2B5EF4-FFF2-40B4-BE49-F238E27FC236}">
              <a16:creationId xmlns:a16="http://schemas.microsoft.com/office/drawing/2014/main" id="{4DA04352-0044-4461-BCC7-57CAEEAB5C7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26" name="Text Box 1">
          <a:extLst xmlns:a="http://schemas.openxmlformats.org/drawingml/2006/main">
            <a:ext uri="{FF2B5EF4-FFF2-40B4-BE49-F238E27FC236}">
              <a16:creationId xmlns:a16="http://schemas.microsoft.com/office/drawing/2014/main" id="{AEE0D60A-D13D-4633-9908-9B6989A9F4A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27" name="Text Box 1">
          <a:extLst xmlns:a="http://schemas.openxmlformats.org/drawingml/2006/main">
            <a:ext uri="{FF2B5EF4-FFF2-40B4-BE49-F238E27FC236}">
              <a16:creationId xmlns:a16="http://schemas.microsoft.com/office/drawing/2014/main" id="{9CCFCE9F-D954-4747-9AA4-C4979CF42E2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28" name="Text Box 1">
          <a:extLst xmlns:a="http://schemas.openxmlformats.org/drawingml/2006/main">
            <a:ext uri="{FF2B5EF4-FFF2-40B4-BE49-F238E27FC236}">
              <a16:creationId xmlns:a16="http://schemas.microsoft.com/office/drawing/2014/main" id="{50A4104C-AA7B-4A06-AF5B-96F2FE62A97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29" name="Text Box 1">
          <a:extLst xmlns:a="http://schemas.openxmlformats.org/drawingml/2006/main">
            <a:ext uri="{FF2B5EF4-FFF2-40B4-BE49-F238E27FC236}">
              <a16:creationId xmlns:a16="http://schemas.microsoft.com/office/drawing/2014/main" id="{D67F6D9E-3305-47B4-A1F4-CFF2BCF4D53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30" name="Text Box 1">
          <a:extLst xmlns:a="http://schemas.openxmlformats.org/drawingml/2006/main">
            <a:ext uri="{FF2B5EF4-FFF2-40B4-BE49-F238E27FC236}">
              <a16:creationId xmlns:a16="http://schemas.microsoft.com/office/drawing/2014/main" id="{95757C44-83F7-4C84-B725-43BEA475AFB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31" name="Text Box 1">
          <a:extLst xmlns:a="http://schemas.openxmlformats.org/drawingml/2006/main">
            <a:ext uri="{FF2B5EF4-FFF2-40B4-BE49-F238E27FC236}">
              <a16:creationId xmlns:a16="http://schemas.microsoft.com/office/drawing/2014/main" id="{97950F5F-43E4-436C-8FF3-B1E3069DE9E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32" name="Text Box 1">
          <a:extLst xmlns:a="http://schemas.openxmlformats.org/drawingml/2006/main">
            <a:ext uri="{FF2B5EF4-FFF2-40B4-BE49-F238E27FC236}">
              <a16:creationId xmlns:a16="http://schemas.microsoft.com/office/drawing/2014/main" id="{C33F4A27-EA7E-4466-80C8-1D94D9E7574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33" name="Text Box 1">
          <a:extLst xmlns:a="http://schemas.openxmlformats.org/drawingml/2006/main">
            <a:ext uri="{FF2B5EF4-FFF2-40B4-BE49-F238E27FC236}">
              <a16:creationId xmlns:a16="http://schemas.microsoft.com/office/drawing/2014/main" id="{4B6C551B-E714-45E7-B4B1-A873A2AB823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34" name="Text Box 1">
          <a:extLst xmlns:a="http://schemas.openxmlformats.org/drawingml/2006/main">
            <a:ext uri="{FF2B5EF4-FFF2-40B4-BE49-F238E27FC236}">
              <a16:creationId xmlns:a16="http://schemas.microsoft.com/office/drawing/2014/main" id="{19C9D62E-A297-4F34-AF56-6637B080280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35" name="Text Box 1">
          <a:extLst xmlns:a="http://schemas.openxmlformats.org/drawingml/2006/main">
            <a:ext uri="{FF2B5EF4-FFF2-40B4-BE49-F238E27FC236}">
              <a16:creationId xmlns:a16="http://schemas.microsoft.com/office/drawing/2014/main" id="{34FC3733-DC40-4BFC-B366-C7B06A83FB7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36" name="Text Box 1">
          <a:extLst xmlns:a="http://schemas.openxmlformats.org/drawingml/2006/main">
            <a:ext uri="{FF2B5EF4-FFF2-40B4-BE49-F238E27FC236}">
              <a16:creationId xmlns:a16="http://schemas.microsoft.com/office/drawing/2014/main" id="{80D3FB55-472E-4F49-80BC-EA86758FCB9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37" name="Text Box 1">
          <a:extLst xmlns:a="http://schemas.openxmlformats.org/drawingml/2006/main">
            <a:ext uri="{FF2B5EF4-FFF2-40B4-BE49-F238E27FC236}">
              <a16:creationId xmlns:a16="http://schemas.microsoft.com/office/drawing/2014/main" id="{01B340AA-439B-4A72-BB70-F0873F4EDC0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38" name="Text Box 1">
          <a:extLst xmlns:a="http://schemas.openxmlformats.org/drawingml/2006/main">
            <a:ext uri="{FF2B5EF4-FFF2-40B4-BE49-F238E27FC236}">
              <a16:creationId xmlns:a16="http://schemas.microsoft.com/office/drawing/2014/main" id="{B6A87A63-0F89-43CA-96BE-50C55D25051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39" name="Text Box 1">
          <a:extLst xmlns:a="http://schemas.openxmlformats.org/drawingml/2006/main">
            <a:ext uri="{FF2B5EF4-FFF2-40B4-BE49-F238E27FC236}">
              <a16:creationId xmlns:a16="http://schemas.microsoft.com/office/drawing/2014/main" id="{01FC2BA5-61E8-49AF-BC5D-7C526F17000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40" name="Text Box 1">
          <a:extLst xmlns:a="http://schemas.openxmlformats.org/drawingml/2006/main">
            <a:ext uri="{FF2B5EF4-FFF2-40B4-BE49-F238E27FC236}">
              <a16:creationId xmlns:a16="http://schemas.microsoft.com/office/drawing/2014/main" id="{78388D9E-4B9A-4683-9386-C6505E38764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41" name="Text Box 1">
          <a:extLst xmlns:a="http://schemas.openxmlformats.org/drawingml/2006/main">
            <a:ext uri="{FF2B5EF4-FFF2-40B4-BE49-F238E27FC236}">
              <a16:creationId xmlns:a16="http://schemas.microsoft.com/office/drawing/2014/main" id="{3469D26B-9C12-4D96-8AA2-C080E686AF3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42" name="Text Box 1">
          <a:extLst xmlns:a="http://schemas.openxmlformats.org/drawingml/2006/main">
            <a:ext uri="{FF2B5EF4-FFF2-40B4-BE49-F238E27FC236}">
              <a16:creationId xmlns:a16="http://schemas.microsoft.com/office/drawing/2014/main" id="{50B16F25-61D5-4CCB-BE0D-D2EE283C6EE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43" name="Text Box 1">
          <a:extLst xmlns:a="http://schemas.openxmlformats.org/drawingml/2006/main">
            <a:ext uri="{FF2B5EF4-FFF2-40B4-BE49-F238E27FC236}">
              <a16:creationId xmlns:a16="http://schemas.microsoft.com/office/drawing/2014/main" id="{9B92BBD5-9976-44BA-B7FE-81B0CC14C10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44" name="Text Box 1">
          <a:extLst xmlns:a="http://schemas.openxmlformats.org/drawingml/2006/main">
            <a:ext uri="{FF2B5EF4-FFF2-40B4-BE49-F238E27FC236}">
              <a16:creationId xmlns:a16="http://schemas.microsoft.com/office/drawing/2014/main" id="{77DA280F-8866-4400-81DF-731D936138E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45" name="Text Box 1">
          <a:extLst xmlns:a="http://schemas.openxmlformats.org/drawingml/2006/main">
            <a:ext uri="{FF2B5EF4-FFF2-40B4-BE49-F238E27FC236}">
              <a16:creationId xmlns:a16="http://schemas.microsoft.com/office/drawing/2014/main" id="{D5AF1837-556B-4EEB-A9F1-562D61F03CA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46" name="Text Box 1">
          <a:extLst xmlns:a="http://schemas.openxmlformats.org/drawingml/2006/main">
            <a:ext uri="{FF2B5EF4-FFF2-40B4-BE49-F238E27FC236}">
              <a16:creationId xmlns:a16="http://schemas.microsoft.com/office/drawing/2014/main" id="{0D5C2841-6289-462F-B1DF-FFC1DAA29CF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47" name="Text Box 1">
          <a:extLst xmlns:a="http://schemas.openxmlformats.org/drawingml/2006/main">
            <a:ext uri="{FF2B5EF4-FFF2-40B4-BE49-F238E27FC236}">
              <a16:creationId xmlns:a16="http://schemas.microsoft.com/office/drawing/2014/main" id="{E1D3788B-8B6D-42CA-A98F-01E359DA53E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48" name="Text Box 1">
          <a:extLst xmlns:a="http://schemas.openxmlformats.org/drawingml/2006/main">
            <a:ext uri="{FF2B5EF4-FFF2-40B4-BE49-F238E27FC236}">
              <a16:creationId xmlns:a16="http://schemas.microsoft.com/office/drawing/2014/main" id="{901CF6AD-AE81-439E-9BE2-F99C5021A14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49" name="Text Box 1">
          <a:extLst xmlns:a="http://schemas.openxmlformats.org/drawingml/2006/main">
            <a:ext uri="{FF2B5EF4-FFF2-40B4-BE49-F238E27FC236}">
              <a16:creationId xmlns:a16="http://schemas.microsoft.com/office/drawing/2014/main" id="{141ABAFB-7E6B-435B-BE32-AD84D7DA905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50" name="Text Box 1">
          <a:extLst xmlns:a="http://schemas.openxmlformats.org/drawingml/2006/main">
            <a:ext uri="{FF2B5EF4-FFF2-40B4-BE49-F238E27FC236}">
              <a16:creationId xmlns:a16="http://schemas.microsoft.com/office/drawing/2014/main" id="{0DC59A8F-A5FA-4264-8B12-B654D94A73E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51" name="Text Box 1">
          <a:extLst xmlns:a="http://schemas.openxmlformats.org/drawingml/2006/main">
            <a:ext uri="{FF2B5EF4-FFF2-40B4-BE49-F238E27FC236}">
              <a16:creationId xmlns:a16="http://schemas.microsoft.com/office/drawing/2014/main" id="{DB5D37D0-5A9D-4AA2-A212-8C8E86B8BCB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52" name="Text Box 1">
          <a:extLst xmlns:a="http://schemas.openxmlformats.org/drawingml/2006/main">
            <a:ext uri="{FF2B5EF4-FFF2-40B4-BE49-F238E27FC236}">
              <a16:creationId xmlns:a16="http://schemas.microsoft.com/office/drawing/2014/main" id="{2D79C1E0-A311-488A-ADAD-906598A094B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53" name="Text Box 1">
          <a:extLst xmlns:a="http://schemas.openxmlformats.org/drawingml/2006/main">
            <a:ext uri="{FF2B5EF4-FFF2-40B4-BE49-F238E27FC236}">
              <a16:creationId xmlns:a16="http://schemas.microsoft.com/office/drawing/2014/main" id="{6F83F58B-8E17-4E57-9209-DA8F935D267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54" name="Text Box 1">
          <a:extLst xmlns:a="http://schemas.openxmlformats.org/drawingml/2006/main">
            <a:ext uri="{FF2B5EF4-FFF2-40B4-BE49-F238E27FC236}">
              <a16:creationId xmlns:a16="http://schemas.microsoft.com/office/drawing/2014/main" id="{F7E97E3B-C739-4183-ABF5-630D1160792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55" name="Text Box 1">
          <a:extLst xmlns:a="http://schemas.openxmlformats.org/drawingml/2006/main">
            <a:ext uri="{FF2B5EF4-FFF2-40B4-BE49-F238E27FC236}">
              <a16:creationId xmlns:a16="http://schemas.microsoft.com/office/drawing/2014/main" id="{5A9F9D9B-F848-474C-9DA3-40FD3F8349E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56" name="Text Box 1">
          <a:extLst xmlns:a="http://schemas.openxmlformats.org/drawingml/2006/main">
            <a:ext uri="{FF2B5EF4-FFF2-40B4-BE49-F238E27FC236}">
              <a16:creationId xmlns:a16="http://schemas.microsoft.com/office/drawing/2014/main" id="{C3F0FE19-FFA4-4FF2-9707-B6D742C8BCC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57" name="Text Box 1">
          <a:extLst xmlns:a="http://schemas.openxmlformats.org/drawingml/2006/main">
            <a:ext uri="{FF2B5EF4-FFF2-40B4-BE49-F238E27FC236}">
              <a16:creationId xmlns:a16="http://schemas.microsoft.com/office/drawing/2014/main" id="{1B45B78F-5D9F-42A8-80A4-C743F4DF2E0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58" name="Text Box 1">
          <a:extLst xmlns:a="http://schemas.openxmlformats.org/drawingml/2006/main">
            <a:ext uri="{FF2B5EF4-FFF2-40B4-BE49-F238E27FC236}">
              <a16:creationId xmlns:a16="http://schemas.microsoft.com/office/drawing/2014/main" id="{662E03DD-6690-451B-AB6E-CCDE9274D3E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59" name="Text Box 1">
          <a:extLst xmlns:a="http://schemas.openxmlformats.org/drawingml/2006/main">
            <a:ext uri="{FF2B5EF4-FFF2-40B4-BE49-F238E27FC236}">
              <a16:creationId xmlns:a16="http://schemas.microsoft.com/office/drawing/2014/main" id="{13CC70EA-FD93-458F-AE31-854B512B8C6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60" name="Text Box 1">
          <a:extLst xmlns:a="http://schemas.openxmlformats.org/drawingml/2006/main">
            <a:ext uri="{FF2B5EF4-FFF2-40B4-BE49-F238E27FC236}">
              <a16:creationId xmlns:a16="http://schemas.microsoft.com/office/drawing/2014/main" id="{767F272A-D155-4DCF-B7CE-A3AE7191311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61" name="Text Box 1">
          <a:extLst xmlns:a="http://schemas.openxmlformats.org/drawingml/2006/main">
            <a:ext uri="{FF2B5EF4-FFF2-40B4-BE49-F238E27FC236}">
              <a16:creationId xmlns:a16="http://schemas.microsoft.com/office/drawing/2014/main" id="{5D485852-B3A9-47B4-BAC5-138FFEFA4A3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62" name="Text Box 1">
          <a:extLst xmlns:a="http://schemas.openxmlformats.org/drawingml/2006/main">
            <a:ext uri="{FF2B5EF4-FFF2-40B4-BE49-F238E27FC236}">
              <a16:creationId xmlns:a16="http://schemas.microsoft.com/office/drawing/2014/main" id="{58652163-9EA5-4B68-9E9A-1B09CC07B02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63" name="Text Box 1">
          <a:extLst xmlns:a="http://schemas.openxmlformats.org/drawingml/2006/main">
            <a:ext uri="{FF2B5EF4-FFF2-40B4-BE49-F238E27FC236}">
              <a16:creationId xmlns:a16="http://schemas.microsoft.com/office/drawing/2014/main" id="{025DDFBF-DC07-41AC-BD16-BD1ED486D78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64" name="Text Box 1">
          <a:extLst xmlns:a="http://schemas.openxmlformats.org/drawingml/2006/main">
            <a:ext uri="{FF2B5EF4-FFF2-40B4-BE49-F238E27FC236}">
              <a16:creationId xmlns:a16="http://schemas.microsoft.com/office/drawing/2014/main" id="{3A037C42-9EBA-479A-9796-FBDF1953516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65" name="Text Box 1">
          <a:extLst xmlns:a="http://schemas.openxmlformats.org/drawingml/2006/main">
            <a:ext uri="{FF2B5EF4-FFF2-40B4-BE49-F238E27FC236}">
              <a16:creationId xmlns:a16="http://schemas.microsoft.com/office/drawing/2014/main" id="{96C6DA76-8F3D-4271-9576-019750C1151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66" name="Text Box 1">
          <a:extLst xmlns:a="http://schemas.openxmlformats.org/drawingml/2006/main">
            <a:ext uri="{FF2B5EF4-FFF2-40B4-BE49-F238E27FC236}">
              <a16:creationId xmlns:a16="http://schemas.microsoft.com/office/drawing/2014/main" id="{1097743F-9590-4AA5-85B4-C47D5C06FCD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67" name="Text Box 1">
          <a:extLst xmlns:a="http://schemas.openxmlformats.org/drawingml/2006/main">
            <a:ext uri="{FF2B5EF4-FFF2-40B4-BE49-F238E27FC236}">
              <a16:creationId xmlns:a16="http://schemas.microsoft.com/office/drawing/2014/main" id="{96B8C4E6-EB11-4593-B013-5733A33030A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68" name="Text Box 1">
          <a:extLst xmlns:a="http://schemas.openxmlformats.org/drawingml/2006/main">
            <a:ext uri="{FF2B5EF4-FFF2-40B4-BE49-F238E27FC236}">
              <a16:creationId xmlns:a16="http://schemas.microsoft.com/office/drawing/2014/main" id="{B2C44741-E708-4A43-BC1A-9E63CA20DED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69" name="Text Box 1">
          <a:extLst xmlns:a="http://schemas.openxmlformats.org/drawingml/2006/main">
            <a:ext uri="{FF2B5EF4-FFF2-40B4-BE49-F238E27FC236}">
              <a16:creationId xmlns:a16="http://schemas.microsoft.com/office/drawing/2014/main" id="{99865E99-2128-4936-9D4D-93BD12D16AB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70" name="Text Box 1">
          <a:extLst xmlns:a="http://schemas.openxmlformats.org/drawingml/2006/main">
            <a:ext uri="{FF2B5EF4-FFF2-40B4-BE49-F238E27FC236}">
              <a16:creationId xmlns:a16="http://schemas.microsoft.com/office/drawing/2014/main" id="{C6867985-5663-4AA7-8DAD-B4CBA4759D2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71" name="Text Box 1">
          <a:extLst xmlns:a="http://schemas.openxmlformats.org/drawingml/2006/main">
            <a:ext uri="{FF2B5EF4-FFF2-40B4-BE49-F238E27FC236}">
              <a16:creationId xmlns:a16="http://schemas.microsoft.com/office/drawing/2014/main" id="{FF7E2601-A6B5-4C86-B8F7-751245B79D6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0.31412</cdr:x>
      <cdr:y>0.06109</cdr:y>
    </cdr:from>
    <cdr:to>
      <cdr:x>0.46642</cdr:x>
      <cdr:y>0.15113</cdr:y>
    </cdr:to>
    <cdr:sp macro="" textlink="">
      <cdr:nvSpPr>
        <cdr:cNvPr id="1482" name="TextBox 1">
          <a:extLst xmlns:a="http://schemas.openxmlformats.org/drawingml/2006/main">
            <a:ext uri="{FF2B5EF4-FFF2-40B4-BE49-F238E27FC236}">
              <a16:creationId xmlns:a16="http://schemas.microsoft.com/office/drawing/2014/main" id="{A718FA88-EEE6-487E-8A00-1DC7650B0201}"/>
            </a:ext>
          </a:extLst>
        </cdr:cNvPr>
        <cdr:cNvSpPr txBox="1"/>
      </cdr:nvSpPr>
      <cdr:spPr>
        <a:xfrm xmlns:a="http://schemas.openxmlformats.org/drawingml/2006/main">
          <a:off x="1885950" y="180975"/>
          <a:ext cx="9144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9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0.0936</cdr:x>
      <cdr:y>0.0836</cdr:y>
    </cdr:from>
    <cdr:to>
      <cdr:x>0.92332</cdr:x>
      <cdr:y>0.17363</cdr:y>
    </cdr:to>
    <cdr:grpSp>
      <cdr:nvGrpSpPr>
        <cdr:cNvPr id="1509" name="Group 1508">
          <a:extLst xmlns:a="http://schemas.openxmlformats.org/drawingml/2006/main">
            <a:ext uri="{FF2B5EF4-FFF2-40B4-BE49-F238E27FC236}">
              <a16:creationId xmlns:a16="http://schemas.microsoft.com/office/drawing/2014/main" id="{93277739-D1FD-4148-8BB7-6F42F102A304}"/>
            </a:ext>
          </a:extLst>
        </cdr:cNvPr>
        <cdr:cNvGrpSpPr/>
      </cdr:nvGrpSpPr>
      <cdr:grpSpPr>
        <a:xfrm xmlns:a="http://schemas.openxmlformats.org/drawingml/2006/main">
          <a:off x="561967" y="275516"/>
          <a:ext cx="4981577" cy="296708"/>
          <a:chOff x="561975" y="247650"/>
          <a:chExt cx="4981575" cy="266700"/>
        </a:xfrm>
      </cdr:grpSpPr>
      <cdr:sp macro="" textlink="">
        <cdr:nvSpPr>
          <cdr:cNvPr id="1490" name="TextBox 1489">
            <a:extLst xmlns:a="http://schemas.openxmlformats.org/drawingml/2006/main">
              <a:ext uri="{FF2B5EF4-FFF2-40B4-BE49-F238E27FC236}">
                <a16:creationId xmlns:a16="http://schemas.microsoft.com/office/drawing/2014/main" id="{6E50715D-D845-4F0F-80A4-FA54033F7B89}"/>
              </a:ext>
            </a:extLst>
          </cdr:cNvPr>
          <cdr:cNvSpPr txBox="1"/>
        </cdr:nvSpPr>
        <cdr:spPr>
          <a:xfrm xmlns:a="http://schemas.openxmlformats.org/drawingml/2006/main">
            <a:off x="2066925" y="247650"/>
            <a:ext cx="752475" cy="25717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pPr algn="ctr"/>
            <a:r>
              <a:rPr lang="en-US" sz="900">
                <a:latin typeface="Times New Roman" pitchFamily="18" charset="0"/>
                <a:cs typeface="Times New Roman" pitchFamily="18" charset="0"/>
              </a:rPr>
              <a:t>Back Series</a:t>
            </a:r>
          </a:p>
        </cdr:txBody>
      </cdr:sp>
      <cdr:sp macro="" textlink="">
        <cdr:nvSpPr>
          <cdr:cNvPr id="1491" name="TextBox 1">
            <a:extLst xmlns:a="http://schemas.openxmlformats.org/drawingml/2006/main">
              <a:ext uri="{FF2B5EF4-FFF2-40B4-BE49-F238E27FC236}">
                <a16:creationId xmlns:a16="http://schemas.microsoft.com/office/drawing/2014/main" id="{61F273F6-33B7-4207-A016-23CAC9EC6DA0}"/>
              </a:ext>
            </a:extLst>
          </cdr:cNvPr>
          <cdr:cNvSpPr txBox="1"/>
        </cdr:nvSpPr>
        <cdr:spPr>
          <a:xfrm xmlns:a="http://schemas.openxmlformats.org/drawingml/2006/main">
            <a:off x="4486275" y="257175"/>
            <a:ext cx="914400" cy="25717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US" sz="900">
                <a:latin typeface="Times New Roman" pitchFamily="18" charset="0"/>
                <a:cs typeface="Times New Roman" pitchFamily="18" charset="0"/>
              </a:rPr>
              <a:t>Forward Series</a:t>
            </a:r>
          </a:p>
        </cdr:txBody>
      </cdr:sp>
      <cdr:sp macro="" textlink="">
        <cdr:nvSpPr>
          <cdr:cNvPr id="1502" name="Straight Arrow Connector 1501">
            <a:extLst xmlns:a="http://schemas.openxmlformats.org/drawingml/2006/main">
              <a:ext uri="{FF2B5EF4-FFF2-40B4-BE49-F238E27FC236}">
                <a16:creationId xmlns:a16="http://schemas.microsoft.com/office/drawing/2014/main" id="{219E7A52-6249-4F09-B258-4B52B49EAB9D}"/>
              </a:ext>
            </a:extLst>
          </cdr:cNvPr>
          <cdr:cNvSpPr/>
        </cdr:nvSpPr>
        <cdr:spPr>
          <a:xfrm xmlns:a="http://schemas.openxmlformats.org/drawingml/2006/main">
            <a:off x="2876550" y="363856"/>
            <a:ext cx="1390650" cy="0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arrow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504" name="Straight Arrow Connector 1503">
            <a:extLst xmlns:a="http://schemas.openxmlformats.org/drawingml/2006/main">
              <a:ext uri="{FF2B5EF4-FFF2-40B4-BE49-F238E27FC236}">
                <a16:creationId xmlns:a16="http://schemas.microsoft.com/office/drawing/2014/main" id="{F6F6F358-7C12-4B69-8821-BBE57EDF38C9}"/>
              </a:ext>
            </a:extLst>
          </cdr:cNvPr>
          <cdr:cNvSpPr/>
        </cdr:nvSpPr>
        <cdr:spPr>
          <a:xfrm xmlns:a="http://schemas.openxmlformats.org/drawingml/2006/main" flipH="1" flipV="1">
            <a:off x="561975" y="361949"/>
            <a:ext cx="1447800" cy="0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arrow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506" name="Straight Arrow Connector 1505">
            <a:extLst xmlns:a="http://schemas.openxmlformats.org/drawingml/2006/main">
              <a:ext uri="{FF2B5EF4-FFF2-40B4-BE49-F238E27FC236}">
                <a16:creationId xmlns:a16="http://schemas.microsoft.com/office/drawing/2014/main" id="{35AE1A41-C78C-41F0-A73F-00B653AD42BA}"/>
              </a:ext>
            </a:extLst>
          </cdr:cNvPr>
          <cdr:cNvSpPr/>
        </cdr:nvSpPr>
        <cdr:spPr>
          <a:xfrm xmlns:a="http://schemas.openxmlformats.org/drawingml/2006/main" flipH="1" flipV="1">
            <a:off x="4305300" y="371475"/>
            <a:ext cx="257175" cy="0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arrow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508" name="Straight Arrow Connector 1507">
            <a:extLst xmlns:a="http://schemas.openxmlformats.org/drawingml/2006/main">
              <a:ext uri="{FF2B5EF4-FFF2-40B4-BE49-F238E27FC236}">
                <a16:creationId xmlns:a16="http://schemas.microsoft.com/office/drawing/2014/main" id="{AB3B41DE-82A3-41DD-BFD6-E168915E636D}"/>
              </a:ext>
            </a:extLst>
          </cdr:cNvPr>
          <cdr:cNvSpPr/>
        </cdr:nvSpPr>
        <cdr:spPr>
          <a:xfrm xmlns:a="http://schemas.openxmlformats.org/drawingml/2006/main">
            <a:off x="5305425" y="381000"/>
            <a:ext cx="238125" cy="0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arrow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3</xdr:row>
      <xdr:rowOff>28574</xdr:rowOff>
    </xdr:from>
    <xdr:to>
      <xdr:col>9</xdr:col>
      <xdr:colOff>603249</xdr:colOff>
      <xdr:row>19</xdr:row>
      <xdr:rowOff>374650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184150</xdr:colOff>
      <xdr:row>21</xdr:row>
      <xdr:rowOff>152399</xdr:rowOff>
    </xdr:from>
    <xdr:to>
      <xdr:col>10</xdr:col>
      <xdr:colOff>0</xdr:colOff>
      <xdr:row>35</xdr:row>
      <xdr:rowOff>66674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1" name="Text Box 1">
          <a:extLst xmlns:a="http://schemas.openxmlformats.org/drawingml/2006/main">
            <a:ext uri="{FF2B5EF4-FFF2-40B4-BE49-F238E27FC236}">
              <a16:creationId xmlns:a16="http://schemas.microsoft.com/office/drawing/2014/main" id="{D7C67B4D-1CE0-440C-BFC9-875053BD99C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" name="Text Box 1">
          <a:extLst xmlns:a="http://schemas.openxmlformats.org/drawingml/2006/main">
            <a:ext uri="{FF2B5EF4-FFF2-40B4-BE49-F238E27FC236}">
              <a16:creationId xmlns:a16="http://schemas.microsoft.com/office/drawing/2014/main" id="{1B31F5B6-6B6A-4460-B585-10018F55E61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" name="Text Box 1">
          <a:extLst xmlns:a="http://schemas.openxmlformats.org/drawingml/2006/main">
            <a:ext uri="{FF2B5EF4-FFF2-40B4-BE49-F238E27FC236}">
              <a16:creationId xmlns:a16="http://schemas.microsoft.com/office/drawing/2014/main" id="{2552F9C7-E790-4DE3-BF62-C1B498AAFCB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4" name="Text Box 1">
          <a:extLst xmlns:a="http://schemas.openxmlformats.org/drawingml/2006/main">
            <a:ext uri="{FF2B5EF4-FFF2-40B4-BE49-F238E27FC236}">
              <a16:creationId xmlns:a16="http://schemas.microsoft.com/office/drawing/2014/main" id="{ED666147-91D8-4BB5-973C-53198596FCC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5" name="Text Box 1">
          <a:extLst xmlns:a="http://schemas.openxmlformats.org/drawingml/2006/main">
            <a:ext uri="{FF2B5EF4-FFF2-40B4-BE49-F238E27FC236}">
              <a16:creationId xmlns:a16="http://schemas.microsoft.com/office/drawing/2014/main" id="{54D95556-B396-438F-BCBF-5891F5BCECD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6" name="Text Box 1">
          <a:extLst xmlns:a="http://schemas.openxmlformats.org/drawingml/2006/main">
            <a:ext uri="{FF2B5EF4-FFF2-40B4-BE49-F238E27FC236}">
              <a16:creationId xmlns:a16="http://schemas.microsoft.com/office/drawing/2014/main" id="{551B2AA3-C8E9-4A46-BD10-A6532000412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7" name="Text Box 1">
          <a:extLst xmlns:a="http://schemas.openxmlformats.org/drawingml/2006/main">
            <a:ext uri="{FF2B5EF4-FFF2-40B4-BE49-F238E27FC236}">
              <a16:creationId xmlns:a16="http://schemas.microsoft.com/office/drawing/2014/main" id="{8D952574-F9E4-4470-98E5-0C15F4FE722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8" name="Text Box 1">
          <a:extLst xmlns:a="http://schemas.openxmlformats.org/drawingml/2006/main">
            <a:ext uri="{FF2B5EF4-FFF2-40B4-BE49-F238E27FC236}">
              <a16:creationId xmlns:a16="http://schemas.microsoft.com/office/drawing/2014/main" id="{3759A4C5-A81F-47CD-80B6-DD319C6D172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9" name="Text Box 1">
          <a:extLst xmlns:a="http://schemas.openxmlformats.org/drawingml/2006/main">
            <a:ext uri="{FF2B5EF4-FFF2-40B4-BE49-F238E27FC236}">
              <a16:creationId xmlns:a16="http://schemas.microsoft.com/office/drawing/2014/main" id="{C8E4B2EF-58EB-4AED-A52B-CAF537AE3AC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" name="Text Box 1">
          <a:extLst xmlns:a="http://schemas.openxmlformats.org/drawingml/2006/main">
            <a:ext uri="{FF2B5EF4-FFF2-40B4-BE49-F238E27FC236}">
              <a16:creationId xmlns:a16="http://schemas.microsoft.com/office/drawing/2014/main" id="{9BB4B9D8-6BD2-4673-9534-B01993D04DD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" name="Text Box 1">
          <a:extLst xmlns:a="http://schemas.openxmlformats.org/drawingml/2006/main">
            <a:ext uri="{FF2B5EF4-FFF2-40B4-BE49-F238E27FC236}">
              <a16:creationId xmlns:a16="http://schemas.microsoft.com/office/drawing/2014/main" id="{B333B1AB-87BF-4680-AD9C-491124AA62F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2" name="Text Box 1">
          <a:extLst xmlns:a="http://schemas.openxmlformats.org/drawingml/2006/main">
            <a:ext uri="{FF2B5EF4-FFF2-40B4-BE49-F238E27FC236}">
              <a16:creationId xmlns:a16="http://schemas.microsoft.com/office/drawing/2014/main" id="{D3AB1A9D-3689-449C-80AA-69FF77E8F80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3" name="Text Box 1">
          <a:extLst xmlns:a="http://schemas.openxmlformats.org/drawingml/2006/main">
            <a:ext uri="{FF2B5EF4-FFF2-40B4-BE49-F238E27FC236}">
              <a16:creationId xmlns:a16="http://schemas.microsoft.com/office/drawing/2014/main" id="{179954CC-AD2A-4B6F-963F-0AFA74A285B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4" name="Text Box 1">
          <a:extLst xmlns:a="http://schemas.openxmlformats.org/drawingml/2006/main">
            <a:ext uri="{FF2B5EF4-FFF2-40B4-BE49-F238E27FC236}">
              <a16:creationId xmlns:a16="http://schemas.microsoft.com/office/drawing/2014/main" id="{7C2F77E0-F4AA-4E3B-B0E4-1836DDA2A5F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5" name="Text Box 1">
          <a:extLst xmlns:a="http://schemas.openxmlformats.org/drawingml/2006/main">
            <a:ext uri="{FF2B5EF4-FFF2-40B4-BE49-F238E27FC236}">
              <a16:creationId xmlns:a16="http://schemas.microsoft.com/office/drawing/2014/main" id="{281E5785-8947-4DCA-990E-08B62BE18B8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6" name="Text Box 1">
          <a:extLst xmlns:a="http://schemas.openxmlformats.org/drawingml/2006/main">
            <a:ext uri="{FF2B5EF4-FFF2-40B4-BE49-F238E27FC236}">
              <a16:creationId xmlns:a16="http://schemas.microsoft.com/office/drawing/2014/main" id="{86EA89C5-4F46-4FF5-937E-C812E08C1A3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7" name="Text Box 1">
          <a:extLst xmlns:a="http://schemas.openxmlformats.org/drawingml/2006/main">
            <a:ext uri="{FF2B5EF4-FFF2-40B4-BE49-F238E27FC236}">
              <a16:creationId xmlns:a16="http://schemas.microsoft.com/office/drawing/2014/main" id="{A74B1A28-7608-433B-ABE3-7A9D5241140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8" name="Text Box 1">
          <a:extLst xmlns:a="http://schemas.openxmlformats.org/drawingml/2006/main">
            <a:ext uri="{FF2B5EF4-FFF2-40B4-BE49-F238E27FC236}">
              <a16:creationId xmlns:a16="http://schemas.microsoft.com/office/drawing/2014/main" id="{53F130A3-8DBE-48F5-8993-217C02E7202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9" name="Text Box 1">
          <a:extLst xmlns:a="http://schemas.openxmlformats.org/drawingml/2006/main">
            <a:ext uri="{FF2B5EF4-FFF2-40B4-BE49-F238E27FC236}">
              <a16:creationId xmlns:a16="http://schemas.microsoft.com/office/drawing/2014/main" id="{3B428C51-2454-4E48-9C9F-1A9A8DD4EDC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0" name="Text Box 1">
          <a:extLst xmlns:a="http://schemas.openxmlformats.org/drawingml/2006/main">
            <a:ext uri="{FF2B5EF4-FFF2-40B4-BE49-F238E27FC236}">
              <a16:creationId xmlns:a16="http://schemas.microsoft.com/office/drawing/2014/main" id="{29B5D276-FE0D-4260-9206-B163BD45411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1" name="Text Box 1">
          <a:extLst xmlns:a="http://schemas.openxmlformats.org/drawingml/2006/main">
            <a:ext uri="{FF2B5EF4-FFF2-40B4-BE49-F238E27FC236}">
              <a16:creationId xmlns:a16="http://schemas.microsoft.com/office/drawing/2014/main" id="{27860297-A7BA-460D-8757-0B667B28727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2" name="Text Box 1">
          <a:extLst xmlns:a="http://schemas.openxmlformats.org/drawingml/2006/main">
            <a:ext uri="{FF2B5EF4-FFF2-40B4-BE49-F238E27FC236}">
              <a16:creationId xmlns:a16="http://schemas.microsoft.com/office/drawing/2014/main" id="{A580160C-9448-4D74-8DC7-D094962ECCC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3" name="Text Box 1">
          <a:extLst xmlns:a="http://schemas.openxmlformats.org/drawingml/2006/main">
            <a:ext uri="{FF2B5EF4-FFF2-40B4-BE49-F238E27FC236}">
              <a16:creationId xmlns:a16="http://schemas.microsoft.com/office/drawing/2014/main" id="{E4271948-38D3-4C9E-8438-D605D236064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4" name="Text Box 1">
          <a:extLst xmlns:a="http://schemas.openxmlformats.org/drawingml/2006/main">
            <a:ext uri="{FF2B5EF4-FFF2-40B4-BE49-F238E27FC236}">
              <a16:creationId xmlns:a16="http://schemas.microsoft.com/office/drawing/2014/main" id="{F9FEFD28-9D22-4C36-8C92-0D632D27A4D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5" name="Text Box 1">
          <a:extLst xmlns:a="http://schemas.openxmlformats.org/drawingml/2006/main">
            <a:ext uri="{FF2B5EF4-FFF2-40B4-BE49-F238E27FC236}">
              <a16:creationId xmlns:a16="http://schemas.microsoft.com/office/drawing/2014/main" id="{BA4E8CE7-3B5A-476E-B731-604DCD99758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6" name="Text Box 1">
          <a:extLst xmlns:a="http://schemas.openxmlformats.org/drawingml/2006/main">
            <a:ext uri="{FF2B5EF4-FFF2-40B4-BE49-F238E27FC236}">
              <a16:creationId xmlns:a16="http://schemas.microsoft.com/office/drawing/2014/main" id="{4D446C1C-1838-450C-B251-9DF21775D9F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7" name="Text Box 1">
          <a:extLst xmlns:a="http://schemas.openxmlformats.org/drawingml/2006/main">
            <a:ext uri="{FF2B5EF4-FFF2-40B4-BE49-F238E27FC236}">
              <a16:creationId xmlns:a16="http://schemas.microsoft.com/office/drawing/2014/main" id="{3E44B5DA-1D20-4EE6-B568-E46D6AAE9C2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8" name="Text Box 1">
          <a:extLst xmlns:a="http://schemas.openxmlformats.org/drawingml/2006/main">
            <a:ext uri="{FF2B5EF4-FFF2-40B4-BE49-F238E27FC236}">
              <a16:creationId xmlns:a16="http://schemas.microsoft.com/office/drawing/2014/main" id="{4F24391C-7138-47BC-9BDF-0A3DBA07003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9" name="Text Box 1">
          <a:extLst xmlns:a="http://schemas.openxmlformats.org/drawingml/2006/main">
            <a:ext uri="{FF2B5EF4-FFF2-40B4-BE49-F238E27FC236}">
              <a16:creationId xmlns:a16="http://schemas.microsoft.com/office/drawing/2014/main" id="{D38821C8-8C7A-4A12-B6C1-DE66ED9CAAC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" name="Text Box 1">
          <a:extLst xmlns:a="http://schemas.openxmlformats.org/drawingml/2006/main">
            <a:ext uri="{FF2B5EF4-FFF2-40B4-BE49-F238E27FC236}">
              <a16:creationId xmlns:a16="http://schemas.microsoft.com/office/drawing/2014/main" id="{EE46A415-CD15-4BB4-B256-C43EE1997E5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" name="Text Box 1">
          <a:extLst xmlns:a="http://schemas.openxmlformats.org/drawingml/2006/main">
            <a:ext uri="{FF2B5EF4-FFF2-40B4-BE49-F238E27FC236}">
              <a16:creationId xmlns:a16="http://schemas.microsoft.com/office/drawing/2014/main" id="{7E2C3F7B-1CC7-4355-A8F1-222F7FCA401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0" name="Text Box 1">
          <a:extLst xmlns:a="http://schemas.openxmlformats.org/drawingml/2006/main">
            <a:ext uri="{FF2B5EF4-FFF2-40B4-BE49-F238E27FC236}">
              <a16:creationId xmlns:a16="http://schemas.microsoft.com/office/drawing/2014/main" id="{DEB22443-D0C4-4CD8-A7C2-D6B72CE083E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2" name="Text Box 1">
          <a:extLst xmlns:a="http://schemas.openxmlformats.org/drawingml/2006/main">
            <a:ext uri="{FF2B5EF4-FFF2-40B4-BE49-F238E27FC236}">
              <a16:creationId xmlns:a16="http://schemas.microsoft.com/office/drawing/2014/main" id="{D4AB3B53-F15C-43A5-B4E5-EFEBFAD4133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3" name="Text Box 1">
          <a:extLst xmlns:a="http://schemas.openxmlformats.org/drawingml/2006/main">
            <a:ext uri="{FF2B5EF4-FFF2-40B4-BE49-F238E27FC236}">
              <a16:creationId xmlns:a16="http://schemas.microsoft.com/office/drawing/2014/main" id="{27446F0E-6E81-4AED-95C1-3D08D9766DD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4" name="Text Box 1">
          <a:extLst xmlns:a="http://schemas.openxmlformats.org/drawingml/2006/main">
            <a:ext uri="{FF2B5EF4-FFF2-40B4-BE49-F238E27FC236}">
              <a16:creationId xmlns:a16="http://schemas.microsoft.com/office/drawing/2014/main" id="{37048497-3C3F-4DD9-894A-258C34D54D5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5" name="Text Box 1">
          <a:extLst xmlns:a="http://schemas.openxmlformats.org/drawingml/2006/main">
            <a:ext uri="{FF2B5EF4-FFF2-40B4-BE49-F238E27FC236}">
              <a16:creationId xmlns:a16="http://schemas.microsoft.com/office/drawing/2014/main" id="{9242DA68-1F74-429B-A5AE-0312B443321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6" name="Text Box 1">
          <a:extLst xmlns:a="http://schemas.openxmlformats.org/drawingml/2006/main">
            <a:ext uri="{FF2B5EF4-FFF2-40B4-BE49-F238E27FC236}">
              <a16:creationId xmlns:a16="http://schemas.microsoft.com/office/drawing/2014/main" id="{16DF389A-A2E1-47D6-BDF8-96074B5C425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7" name="Text Box 1">
          <a:extLst xmlns:a="http://schemas.openxmlformats.org/drawingml/2006/main">
            <a:ext uri="{FF2B5EF4-FFF2-40B4-BE49-F238E27FC236}">
              <a16:creationId xmlns:a16="http://schemas.microsoft.com/office/drawing/2014/main" id="{5D0399E7-B74B-4DCD-82F0-81D3CE55B32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8" name="Text Box 1">
          <a:extLst xmlns:a="http://schemas.openxmlformats.org/drawingml/2006/main">
            <a:ext uri="{FF2B5EF4-FFF2-40B4-BE49-F238E27FC236}">
              <a16:creationId xmlns:a16="http://schemas.microsoft.com/office/drawing/2014/main" id="{04741975-D095-4F14-BC3F-49BF35D5596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9" name="Text Box 1">
          <a:extLst xmlns:a="http://schemas.openxmlformats.org/drawingml/2006/main">
            <a:ext uri="{FF2B5EF4-FFF2-40B4-BE49-F238E27FC236}">
              <a16:creationId xmlns:a16="http://schemas.microsoft.com/office/drawing/2014/main" id="{2D97923B-83F2-4F97-93DC-578B5192507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30" name="Text Box 1">
          <a:extLst xmlns:a="http://schemas.openxmlformats.org/drawingml/2006/main">
            <a:ext uri="{FF2B5EF4-FFF2-40B4-BE49-F238E27FC236}">
              <a16:creationId xmlns:a16="http://schemas.microsoft.com/office/drawing/2014/main" id="{CF4BDBFE-F2CC-4027-9D26-689058BE9C2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31" name="Text Box 1">
          <a:extLst xmlns:a="http://schemas.openxmlformats.org/drawingml/2006/main">
            <a:ext uri="{FF2B5EF4-FFF2-40B4-BE49-F238E27FC236}">
              <a16:creationId xmlns:a16="http://schemas.microsoft.com/office/drawing/2014/main" id="{1D2C1D81-D650-4FCF-8093-2353F288329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32" name="Text Box 1">
          <a:extLst xmlns:a="http://schemas.openxmlformats.org/drawingml/2006/main">
            <a:ext uri="{FF2B5EF4-FFF2-40B4-BE49-F238E27FC236}">
              <a16:creationId xmlns:a16="http://schemas.microsoft.com/office/drawing/2014/main" id="{AC9CC866-03C3-4E3E-BEE9-F670DA17376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33" name="Text Box 1">
          <a:extLst xmlns:a="http://schemas.openxmlformats.org/drawingml/2006/main">
            <a:ext uri="{FF2B5EF4-FFF2-40B4-BE49-F238E27FC236}">
              <a16:creationId xmlns:a16="http://schemas.microsoft.com/office/drawing/2014/main" id="{D88B2137-FACA-46DD-A435-91986E04A4D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34" name="Text Box 1">
          <a:extLst xmlns:a="http://schemas.openxmlformats.org/drawingml/2006/main">
            <a:ext uri="{FF2B5EF4-FFF2-40B4-BE49-F238E27FC236}">
              <a16:creationId xmlns:a16="http://schemas.microsoft.com/office/drawing/2014/main" id="{B657CDA4-39DA-4BD6-A297-C027EEAAA17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35" name="Text Box 1">
          <a:extLst xmlns:a="http://schemas.openxmlformats.org/drawingml/2006/main">
            <a:ext uri="{FF2B5EF4-FFF2-40B4-BE49-F238E27FC236}">
              <a16:creationId xmlns:a16="http://schemas.microsoft.com/office/drawing/2014/main" id="{4B342756-1B0D-47E8-A8DA-4351C1810F8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36" name="Text Box 1">
          <a:extLst xmlns:a="http://schemas.openxmlformats.org/drawingml/2006/main">
            <a:ext uri="{FF2B5EF4-FFF2-40B4-BE49-F238E27FC236}">
              <a16:creationId xmlns:a16="http://schemas.microsoft.com/office/drawing/2014/main" id="{3DDDFC25-C2BA-4A56-9013-00269C936A1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37" name="Text Box 1">
          <a:extLst xmlns:a="http://schemas.openxmlformats.org/drawingml/2006/main">
            <a:ext uri="{FF2B5EF4-FFF2-40B4-BE49-F238E27FC236}">
              <a16:creationId xmlns:a16="http://schemas.microsoft.com/office/drawing/2014/main" id="{30B3BECE-813C-4DE0-91CF-03D6D82BDE2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38" name="Text Box 1">
          <a:extLst xmlns:a="http://schemas.openxmlformats.org/drawingml/2006/main">
            <a:ext uri="{FF2B5EF4-FFF2-40B4-BE49-F238E27FC236}">
              <a16:creationId xmlns:a16="http://schemas.microsoft.com/office/drawing/2014/main" id="{640032D4-7DB2-4B2D-A3B6-4DE6D2B98A9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39" name="Text Box 1">
          <a:extLst xmlns:a="http://schemas.openxmlformats.org/drawingml/2006/main">
            <a:ext uri="{FF2B5EF4-FFF2-40B4-BE49-F238E27FC236}">
              <a16:creationId xmlns:a16="http://schemas.microsoft.com/office/drawing/2014/main" id="{0D90F516-33D0-4271-B631-C19F298B134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40" name="Text Box 1">
          <a:extLst xmlns:a="http://schemas.openxmlformats.org/drawingml/2006/main">
            <a:ext uri="{FF2B5EF4-FFF2-40B4-BE49-F238E27FC236}">
              <a16:creationId xmlns:a16="http://schemas.microsoft.com/office/drawing/2014/main" id="{66E5F847-04DA-451C-AEDF-BD7F8542325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41" name="Text Box 1">
          <a:extLst xmlns:a="http://schemas.openxmlformats.org/drawingml/2006/main">
            <a:ext uri="{FF2B5EF4-FFF2-40B4-BE49-F238E27FC236}">
              <a16:creationId xmlns:a16="http://schemas.microsoft.com/office/drawing/2014/main" id="{D4447D07-B768-4B17-8404-A913AA73FDA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42" name="Text Box 1">
          <a:extLst xmlns:a="http://schemas.openxmlformats.org/drawingml/2006/main">
            <a:ext uri="{FF2B5EF4-FFF2-40B4-BE49-F238E27FC236}">
              <a16:creationId xmlns:a16="http://schemas.microsoft.com/office/drawing/2014/main" id="{F9247E93-352E-4E4B-B503-5F0BB56C375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43" name="Text Box 1">
          <a:extLst xmlns:a="http://schemas.openxmlformats.org/drawingml/2006/main">
            <a:ext uri="{FF2B5EF4-FFF2-40B4-BE49-F238E27FC236}">
              <a16:creationId xmlns:a16="http://schemas.microsoft.com/office/drawing/2014/main" id="{A03AD95F-CA91-47D6-AF88-DC451E243AC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44" name="Text Box 1">
          <a:extLst xmlns:a="http://schemas.openxmlformats.org/drawingml/2006/main">
            <a:ext uri="{FF2B5EF4-FFF2-40B4-BE49-F238E27FC236}">
              <a16:creationId xmlns:a16="http://schemas.microsoft.com/office/drawing/2014/main" id="{45466940-3F3C-4FFF-A5CB-A142F8084FB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45" name="Text Box 1">
          <a:extLst xmlns:a="http://schemas.openxmlformats.org/drawingml/2006/main">
            <a:ext uri="{FF2B5EF4-FFF2-40B4-BE49-F238E27FC236}">
              <a16:creationId xmlns:a16="http://schemas.microsoft.com/office/drawing/2014/main" id="{7637C537-1FB5-4772-A9DE-E8D612E0D7B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46" name="Text Box 1">
          <a:extLst xmlns:a="http://schemas.openxmlformats.org/drawingml/2006/main">
            <a:ext uri="{FF2B5EF4-FFF2-40B4-BE49-F238E27FC236}">
              <a16:creationId xmlns:a16="http://schemas.microsoft.com/office/drawing/2014/main" id="{1AC9A827-E843-4759-A245-AE7FE6DD1FA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47" name="Text Box 1">
          <a:extLst xmlns:a="http://schemas.openxmlformats.org/drawingml/2006/main">
            <a:ext uri="{FF2B5EF4-FFF2-40B4-BE49-F238E27FC236}">
              <a16:creationId xmlns:a16="http://schemas.microsoft.com/office/drawing/2014/main" id="{31DC462A-0D18-432A-83B4-EEB42851A7A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48" name="Text Box 1">
          <a:extLst xmlns:a="http://schemas.openxmlformats.org/drawingml/2006/main">
            <a:ext uri="{FF2B5EF4-FFF2-40B4-BE49-F238E27FC236}">
              <a16:creationId xmlns:a16="http://schemas.microsoft.com/office/drawing/2014/main" id="{D93DD475-6349-49D6-89AB-CB819C38C66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49" name="Text Box 1">
          <a:extLst xmlns:a="http://schemas.openxmlformats.org/drawingml/2006/main">
            <a:ext uri="{FF2B5EF4-FFF2-40B4-BE49-F238E27FC236}">
              <a16:creationId xmlns:a16="http://schemas.microsoft.com/office/drawing/2014/main" id="{3F0DA446-A869-489E-A382-4A393BD22F4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50" name="Text Box 1">
          <a:extLst xmlns:a="http://schemas.openxmlformats.org/drawingml/2006/main">
            <a:ext uri="{FF2B5EF4-FFF2-40B4-BE49-F238E27FC236}">
              <a16:creationId xmlns:a16="http://schemas.microsoft.com/office/drawing/2014/main" id="{423FE805-8384-4599-9D15-A39E88C79DC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51" name="Text Box 1">
          <a:extLst xmlns:a="http://schemas.openxmlformats.org/drawingml/2006/main">
            <a:ext uri="{FF2B5EF4-FFF2-40B4-BE49-F238E27FC236}">
              <a16:creationId xmlns:a16="http://schemas.microsoft.com/office/drawing/2014/main" id="{72A38527-A592-4951-B45B-36C2188011B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52" name="Text Box 1">
          <a:extLst xmlns:a="http://schemas.openxmlformats.org/drawingml/2006/main">
            <a:ext uri="{FF2B5EF4-FFF2-40B4-BE49-F238E27FC236}">
              <a16:creationId xmlns:a16="http://schemas.microsoft.com/office/drawing/2014/main" id="{0366AC34-ED26-4219-98F0-C97F78670BD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53" name="Text Box 1">
          <a:extLst xmlns:a="http://schemas.openxmlformats.org/drawingml/2006/main">
            <a:ext uri="{FF2B5EF4-FFF2-40B4-BE49-F238E27FC236}">
              <a16:creationId xmlns:a16="http://schemas.microsoft.com/office/drawing/2014/main" id="{81071C55-3B49-4F8B-9EC1-D2311FEB198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54" name="Text Box 1">
          <a:extLst xmlns:a="http://schemas.openxmlformats.org/drawingml/2006/main">
            <a:ext uri="{FF2B5EF4-FFF2-40B4-BE49-F238E27FC236}">
              <a16:creationId xmlns:a16="http://schemas.microsoft.com/office/drawing/2014/main" id="{CE6D38BA-506C-4AD3-B580-D7B227693F8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55" name="Text Box 1">
          <a:extLst xmlns:a="http://schemas.openxmlformats.org/drawingml/2006/main">
            <a:ext uri="{FF2B5EF4-FFF2-40B4-BE49-F238E27FC236}">
              <a16:creationId xmlns:a16="http://schemas.microsoft.com/office/drawing/2014/main" id="{D5B104EE-FA1E-40CE-85E5-73F35A03BFF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56" name="Text Box 1">
          <a:extLst xmlns:a="http://schemas.openxmlformats.org/drawingml/2006/main">
            <a:ext uri="{FF2B5EF4-FFF2-40B4-BE49-F238E27FC236}">
              <a16:creationId xmlns:a16="http://schemas.microsoft.com/office/drawing/2014/main" id="{9C016AAB-3E55-4847-A5DD-798B6A0050B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57" name="Text Box 1">
          <a:extLst xmlns:a="http://schemas.openxmlformats.org/drawingml/2006/main">
            <a:ext uri="{FF2B5EF4-FFF2-40B4-BE49-F238E27FC236}">
              <a16:creationId xmlns:a16="http://schemas.microsoft.com/office/drawing/2014/main" id="{CEC0B3F9-97FA-404B-AAF9-CB5598A6694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58" name="Text Box 1">
          <a:extLst xmlns:a="http://schemas.openxmlformats.org/drawingml/2006/main">
            <a:ext uri="{FF2B5EF4-FFF2-40B4-BE49-F238E27FC236}">
              <a16:creationId xmlns:a16="http://schemas.microsoft.com/office/drawing/2014/main" id="{05D4A748-4D5E-4A3E-95CB-08EC2EF74B6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59" name="Text Box 1">
          <a:extLst xmlns:a="http://schemas.openxmlformats.org/drawingml/2006/main">
            <a:ext uri="{FF2B5EF4-FFF2-40B4-BE49-F238E27FC236}">
              <a16:creationId xmlns:a16="http://schemas.microsoft.com/office/drawing/2014/main" id="{AD306E9D-28CD-4400-AAA3-CFF51C24C83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60" name="Text Box 1">
          <a:extLst xmlns:a="http://schemas.openxmlformats.org/drawingml/2006/main">
            <a:ext uri="{FF2B5EF4-FFF2-40B4-BE49-F238E27FC236}">
              <a16:creationId xmlns:a16="http://schemas.microsoft.com/office/drawing/2014/main" id="{D5D65DC2-A7B9-4846-A6A0-6B338DAB2CF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61" name="Text Box 1">
          <a:extLst xmlns:a="http://schemas.openxmlformats.org/drawingml/2006/main">
            <a:ext uri="{FF2B5EF4-FFF2-40B4-BE49-F238E27FC236}">
              <a16:creationId xmlns:a16="http://schemas.microsoft.com/office/drawing/2014/main" id="{40AE65D7-F8AC-4D0B-9988-F04D3A5821E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62" name="Text Box 1">
          <a:extLst xmlns:a="http://schemas.openxmlformats.org/drawingml/2006/main">
            <a:ext uri="{FF2B5EF4-FFF2-40B4-BE49-F238E27FC236}">
              <a16:creationId xmlns:a16="http://schemas.microsoft.com/office/drawing/2014/main" id="{AB1C76E2-E652-4BB1-8707-4005018B028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63" name="Text Box 1">
          <a:extLst xmlns:a="http://schemas.openxmlformats.org/drawingml/2006/main">
            <a:ext uri="{FF2B5EF4-FFF2-40B4-BE49-F238E27FC236}">
              <a16:creationId xmlns:a16="http://schemas.microsoft.com/office/drawing/2014/main" id="{9692FDB2-460B-4318-AE9C-27D40458537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64" name="Text Box 1">
          <a:extLst xmlns:a="http://schemas.openxmlformats.org/drawingml/2006/main">
            <a:ext uri="{FF2B5EF4-FFF2-40B4-BE49-F238E27FC236}">
              <a16:creationId xmlns:a16="http://schemas.microsoft.com/office/drawing/2014/main" id="{7F189161-D24C-47EF-AA6D-B0190EDE71A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65" name="Text Box 1">
          <a:extLst xmlns:a="http://schemas.openxmlformats.org/drawingml/2006/main">
            <a:ext uri="{FF2B5EF4-FFF2-40B4-BE49-F238E27FC236}">
              <a16:creationId xmlns:a16="http://schemas.microsoft.com/office/drawing/2014/main" id="{AEFC1E35-F8F0-450D-BD0B-020E4093CFA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66" name="Text Box 1">
          <a:extLst xmlns:a="http://schemas.openxmlformats.org/drawingml/2006/main">
            <a:ext uri="{FF2B5EF4-FFF2-40B4-BE49-F238E27FC236}">
              <a16:creationId xmlns:a16="http://schemas.microsoft.com/office/drawing/2014/main" id="{9A582E6E-6151-40BB-B64B-4FA431FA178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67" name="Text Box 1">
          <a:extLst xmlns:a="http://schemas.openxmlformats.org/drawingml/2006/main">
            <a:ext uri="{FF2B5EF4-FFF2-40B4-BE49-F238E27FC236}">
              <a16:creationId xmlns:a16="http://schemas.microsoft.com/office/drawing/2014/main" id="{68DB229F-533B-4CE8-97F6-3D2EC1B084C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68" name="Text Box 1">
          <a:extLst xmlns:a="http://schemas.openxmlformats.org/drawingml/2006/main">
            <a:ext uri="{FF2B5EF4-FFF2-40B4-BE49-F238E27FC236}">
              <a16:creationId xmlns:a16="http://schemas.microsoft.com/office/drawing/2014/main" id="{9CC0F83D-3553-4E30-A4C1-EE6B25E8A58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69" name="Text Box 1">
          <a:extLst xmlns:a="http://schemas.openxmlformats.org/drawingml/2006/main">
            <a:ext uri="{FF2B5EF4-FFF2-40B4-BE49-F238E27FC236}">
              <a16:creationId xmlns:a16="http://schemas.microsoft.com/office/drawing/2014/main" id="{AFAD6330-FCB8-4A58-A67C-023AED0B867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70" name="Text Box 1">
          <a:extLst xmlns:a="http://schemas.openxmlformats.org/drawingml/2006/main">
            <a:ext uri="{FF2B5EF4-FFF2-40B4-BE49-F238E27FC236}">
              <a16:creationId xmlns:a16="http://schemas.microsoft.com/office/drawing/2014/main" id="{F1281573-5426-4D35-B84F-1BE1FC816CC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71" name="Text Box 1">
          <a:extLst xmlns:a="http://schemas.openxmlformats.org/drawingml/2006/main">
            <a:ext uri="{FF2B5EF4-FFF2-40B4-BE49-F238E27FC236}">
              <a16:creationId xmlns:a16="http://schemas.microsoft.com/office/drawing/2014/main" id="{5294D393-E6A1-482D-90CD-FB5155DBA16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72" name="Text Box 1">
          <a:extLst xmlns:a="http://schemas.openxmlformats.org/drawingml/2006/main">
            <a:ext uri="{FF2B5EF4-FFF2-40B4-BE49-F238E27FC236}">
              <a16:creationId xmlns:a16="http://schemas.microsoft.com/office/drawing/2014/main" id="{9C4293E5-6177-45D3-9AB3-65D2DE937B1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73" name="Text Box 1">
          <a:extLst xmlns:a="http://schemas.openxmlformats.org/drawingml/2006/main">
            <a:ext uri="{FF2B5EF4-FFF2-40B4-BE49-F238E27FC236}">
              <a16:creationId xmlns:a16="http://schemas.microsoft.com/office/drawing/2014/main" id="{D0CB86E6-2D0B-4BF1-82F8-F9598B1CE63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74" name="Text Box 1">
          <a:extLst xmlns:a="http://schemas.openxmlformats.org/drawingml/2006/main">
            <a:ext uri="{FF2B5EF4-FFF2-40B4-BE49-F238E27FC236}">
              <a16:creationId xmlns:a16="http://schemas.microsoft.com/office/drawing/2014/main" id="{CEA32E4A-040F-442E-9BED-BB3876F0FC3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75" name="Text Box 1">
          <a:extLst xmlns:a="http://schemas.openxmlformats.org/drawingml/2006/main">
            <a:ext uri="{FF2B5EF4-FFF2-40B4-BE49-F238E27FC236}">
              <a16:creationId xmlns:a16="http://schemas.microsoft.com/office/drawing/2014/main" id="{A2CD1B5A-2B0A-407D-8976-8D10A3502F3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76" name="Text Box 1">
          <a:extLst xmlns:a="http://schemas.openxmlformats.org/drawingml/2006/main">
            <a:ext uri="{FF2B5EF4-FFF2-40B4-BE49-F238E27FC236}">
              <a16:creationId xmlns:a16="http://schemas.microsoft.com/office/drawing/2014/main" id="{1F71E16B-CF9A-4E17-A80E-484B5D4310F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77" name="Text Box 1">
          <a:extLst xmlns:a="http://schemas.openxmlformats.org/drawingml/2006/main">
            <a:ext uri="{FF2B5EF4-FFF2-40B4-BE49-F238E27FC236}">
              <a16:creationId xmlns:a16="http://schemas.microsoft.com/office/drawing/2014/main" id="{8D75E361-6692-48FD-9918-91DFFF65DED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78" name="Text Box 1">
          <a:extLst xmlns:a="http://schemas.openxmlformats.org/drawingml/2006/main">
            <a:ext uri="{FF2B5EF4-FFF2-40B4-BE49-F238E27FC236}">
              <a16:creationId xmlns:a16="http://schemas.microsoft.com/office/drawing/2014/main" id="{DE246150-DC31-4064-8A4A-567FA1DA2FC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79" name="Text Box 1">
          <a:extLst xmlns:a="http://schemas.openxmlformats.org/drawingml/2006/main">
            <a:ext uri="{FF2B5EF4-FFF2-40B4-BE49-F238E27FC236}">
              <a16:creationId xmlns:a16="http://schemas.microsoft.com/office/drawing/2014/main" id="{6B648CA3-25C1-4A82-BBD1-79C13E28891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80" name="Text Box 1">
          <a:extLst xmlns:a="http://schemas.openxmlformats.org/drawingml/2006/main">
            <a:ext uri="{FF2B5EF4-FFF2-40B4-BE49-F238E27FC236}">
              <a16:creationId xmlns:a16="http://schemas.microsoft.com/office/drawing/2014/main" id="{F5245ADC-0036-49D5-B855-7F5FFC6E1D0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81" name="Text Box 1">
          <a:extLst xmlns:a="http://schemas.openxmlformats.org/drawingml/2006/main">
            <a:ext uri="{FF2B5EF4-FFF2-40B4-BE49-F238E27FC236}">
              <a16:creationId xmlns:a16="http://schemas.microsoft.com/office/drawing/2014/main" id="{DC51840B-C4DA-46FB-96AD-6DA902F7505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82" name="Text Box 1">
          <a:extLst xmlns:a="http://schemas.openxmlformats.org/drawingml/2006/main">
            <a:ext uri="{FF2B5EF4-FFF2-40B4-BE49-F238E27FC236}">
              <a16:creationId xmlns:a16="http://schemas.microsoft.com/office/drawing/2014/main" id="{69AD952F-BCE2-42C7-AD43-501DDD48207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83" name="Text Box 1">
          <a:extLst xmlns:a="http://schemas.openxmlformats.org/drawingml/2006/main">
            <a:ext uri="{FF2B5EF4-FFF2-40B4-BE49-F238E27FC236}">
              <a16:creationId xmlns:a16="http://schemas.microsoft.com/office/drawing/2014/main" id="{26D34482-78CF-494D-B81C-1EED30A3203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84" name="Text Box 1">
          <a:extLst xmlns:a="http://schemas.openxmlformats.org/drawingml/2006/main">
            <a:ext uri="{FF2B5EF4-FFF2-40B4-BE49-F238E27FC236}">
              <a16:creationId xmlns:a16="http://schemas.microsoft.com/office/drawing/2014/main" id="{2A987D09-32D1-49D9-BCE5-E2E2DD3F9B7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85" name="Text Box 1">
          <a:extLst xmlns:a="http://schemas.openxmlformats.org/drawingml/2006/main">
            <a:ext uri="{FF2B5EF4-FFF2-40B4-BE49-F238E27FC236}">
              <a16:creationId xmlns:a16="http://schemas.microsoft.com/office/drawing/2014/main" id="{3A422578-46AA-4BEC-A623-6B14585AEFF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86" name="Text Box 1">
          <a:extLst xmlns:a="http://schemas.openxmlformats.org/drawingml/2006/main">
            <a:ext uri="{FF2B5EF4-FFF2-40B4-BE49-F238E27FC236}">
              <a16:creationId xmlns:a16="http://schemas.microsoft.com/office/drawing/2014/main" id="{88FDD9F1-AC12-4221-9326-9364DA8B819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87" name="Text Box 1">
          <a:extLst xmlns:a="http://schemas.openxmlformats.org/drawingml/2006/main">
            <a:ext uri="{FF2B5EF4-FFF2-40B4-BE49-F238E27FC236}">
              <a16:creationId xmlns:a16="http://schemas.microsoft.com/office/drawing/2014/main" id="{40E932FD-F7B2-4D59-BC79-977F238697A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88" name="Text Box 1">
          <a:extLst xmlns:a="http://schemas.openxmlformats.org/drawingml/2006/main">
            <a:ext uri="{FF2B5EF4-FFF2-40B4-BE49-F238E27FC236}">
              <a16:creationId xmlns:a16="http://schemas.microsoft.com/office/drawing/2014/main" id="{85F1871D-CC34-470D-A35F-88A285B0355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89" name="Text Box 1">
          <a:extLst xmlns:a="http://schemas.openxmlformats.org/drawingml/2006/main">
            <a:ext uri="{FF2B5EF4-FFF2-40B4-BE49-F238E27FC236}">
              <a16:creationId xmlns:a16="http://schemas.microsoft.com/office/drawing/2014/main" id="{8C6CA2D5-DC65-4AAB-82BD-97C724FFBF2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90" name="Text Box 1">
          <a:extLst xmlns:a="http://schemas.openxmlformats.org/drawingml/2006/main">
            <a:ext uri="{FF2B5EF4-FFF2-40B4-BE49-F238E27FC236}">
              <a16:creationId xmlns:a16="http://schemas.microsoft.com/office/drawing/2014/main" id="{4A56D236-C9B5-4483-9B39-CB9F4689B50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91" name="Text Box 1">
          <a:extLst xmlns:a="http://schemas.openxmlformats.org/drawingml/2006/main">
            <a:ext uri="{FF2B5EF4-FFF2-40B4-BE49-F238E27FC236}">
              <a16:creationId xmlns:a16="http://schemas.microsoft.com/office/drawing/2014/main" id="{52F134C2-44D6-4B5B-B46A-52D80D99837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92" name="Text Box 1">
          <a:extLst xmlns:a="http://schemas.openxmlformats.org/drawingml/2006/main">
            <a:ext uri="{FF2B5EF4-FFF2-40B4-BE49-F238E27FC236}">
              <a16:creationId xmlns:a16="http://schemas.microsoft.com/office/drawing/2014/main" id="{277DDBC5-190C-4C66-AF69-053BD7D2535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93" name="Text Box 1">
          <a:extLst xmlns:a="http://schemas.openxmlformats.org/drawingml/2006/main">
            <a:ext uri="{FF2B5EF4-FFF2-40B4-BE49-F238E27FC236}">
              <a16:creationId xmlns:a16="http://schemas.microsoft.com/office/drawing/2014/main" id="{17BB4B1B-9305-4FD1-87C0-4DCDACADA77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94" name="Text Box 1">
          <a:extLst xmlns:a="http://schemas.openxmlformats.org/drawingml/2006/main">
            <a:ext uri="{FF2B5EF4-FFF2-40B4-BE49-F238E27FC236}">
              <a16:creationId xmlns:a16="http://schemas.microsoft.com/office/drawing/2014/main" id="{F34754F3-8C3C-4863-B5EE-F93B0A4E647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95" name="Text Box 1">
          <a:extLst xmlns:a="http://schemas.openxmlformats.org/drawingml/2006/main">
            <a:ext uri="{FF2B5EF4-FFF2-40B4-BE49-F238E27FC236}">
              <a16:creationId xmlns:a16="http://schemas.microsoft.com/office/drawing/2014/main" id="{DE1BC8F5-6E29-4E75-BD38-73C080CD0D7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96" name="Text Box 1">
          <a:extLst xmlns:a="http://schemas.openxmlformats.org/drawingml/2006/main">
            <a:ext uri="{FF2B5EF4-FFF2-40B4-BE49-F238E27FC236}">
              <a16:creationId xmlns:a16="http://schemas.microsoft.com/office/drawing/2014/main" id="{4251C742-F936-49E5-ADC5-CEA8883DF45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97" name="Text Box 1">
          <a:extLst xmlns:a="http://schemas.openxmlformats.org/drawingml/2006/main">
            <a:ext uri="{FF2B5EF4-FFF2-40B4-BE49-F238E27FC236}">
              <a16:creationId xmlns:a16="http://schemas.microsoft.com/office/drawing/2014/main" id="{56169581-FAEE-498E-BB3C-C0767268485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98" name="Text Box 1">
          <a:extLst xmlns:a="http://schemas.openxmlformats.org/drawingml/2006/main">
            <a:ext uri="{FF2B5EF4-FFF2-40B4-BE49-F238E27FC236}">
              <a16:creationId xmlns:a16="http://schemas.microsoft.com/office/drawing/2014/main" id="{7E1F52CC-34A1-4EDC-9EBE-F3FA6F7299D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99" name="Text Box 1">
          <a:extLst xmlns:a="http://schemas.openxmlformats.org/drawingml/2006/main">
            <a:ext uri="{FF2B5EF4-FFF2-40B4-BE49-F238E27FC236}">
              <a16:creationId xmlns:a16="http://schemas.microsoft.com/office/drawing/2014/main" id="{E2F7B5BE-F66F-447F-83C8-7D416EF7A11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00" name="Text Box 1">
          <a:extLst xmlns:a="http://schemas.openxmlformats.org/drawingml/2006/main">
            <a:ext uri="{FF2B5EF4-FFF2-40B4-BE49-F238E27FC236}">
              <a16:creationId xmlns:a16="http://schemas.microsoft.com/office/drawing/2014/main" id="{1D3B59C7-DE9C-4F46-A369-739AC39AF3C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01" name="Text Box 1">
          <a:extLst xmlns:a="http://schemas.openxmlformats.org/drawingml/2006/main">
            <a:ext uri="{FF2B5EF4-FFF2-40B4-BE49-F238E27FC236}">
              <a16:creationId xmlns:a16="http://schemas.microsoft.com/office/drawing/2014/main" id="{E0EDCF31-3824-42C5-B43C-A9D4E7E9DCC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02" name="Text Box 1">
          <a:extLst xmlns:a="http://schemas.openxmlformats.org/drawingml/2006/main">
            <a:ext uri="{FF2B5EF4-FFF2-40B4-BE49-F238E27FC236}">
              <a16:creationId xmlns:a16="http://schemas.microsoft.com/office/drawing/2014/main" id="{BC9C2C07-4167-418A-BA20-FDB57674E8F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03" name="Text Box 1">
          <a:extLst xmlns:a="http://schemas.openxmlformats.org/drawingml/2006/main">
            <a:ext uri="{FF2B5EF4-FFF2-40B4-BE49-F238E27FC236}">
              <a16:creationId xmlns:a16="http://schemas.microsoft.com/office/drawing/2014/main" id="{E975E0A2-4309-44F2-A798-0762D5AF6D0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04" name="Text Box 1">
          <a:extLst xmlns:a="http://schemas.openxmlformats.org/drawingml/2006/main">
            <a:ext uri="{FF2B5EF4-FFF2-40B4-BE49-F238E27FC236}">
              <a16:creationId xmlns:a16="http://schemas.microsoft.com/office/drawing/2014/main" id="{C9F028D2-07FD-4377-A6FC-3F137BDD165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05" name="Text Box 1">
          <a:extLst xmlns:a="http://schemas.openxmlformats.org/drawingml/2006/main">
            <a:ext uri="{FF2B5EF4-FFF2-40B4-BE49-F238E27FC236}">
              <a16:creationId xmlns:a16="http://schemas.microsoft.com/office/drawing/2014/main" id="{46C9954E-AE9B-4A1B-A8ED-60605C2D3F2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06" name="Text Box 1">
          <a:extLst xmlns:a="http://schemas.openxmlformats.org/drawingml/2006/main">
            <a:ext uri="{FF2B5EF4-FFF2-40B4-BE49-F238E27FC236}">
              <a16:creationId xmlns:a16="http://schemas.microsoft.com/office/drawing/2014/main" id="{64383179-707D-49C3-81B6-7453806FBEB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07" name="Text Box 1">
          <a:extLst xmlns:a="http://schemas.openxmlformats.org/drawingml/2006/main">
            <a:ext uri="{FF2B5EF4-FFF2-40B4-BE49-F238E27FC236}">
              <a16:creationId xmlns:a16="http://schemas.microsoft.com/office/drawing/2014/main" id="{4D0D89EC-1667-40CA-969E-8B2C1DACDFB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08" name="Text Box 1">
          <a:extLst xmlns:a="http://schemas.openxmlformats.org/drawingml/2006/main">
            <a:ext uri="{FF2B5EF4-FFF2-40B4-BE49-F238E27FC236}">
              <a16:creationId xmlns:a16="http://schemas.microsoft.com/office/drawing/2014/main" id="{586F9992-6146-4F84-8977-7049CBB27E6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09" name="Text Box 1">
          <a:extLst xmlns:a="http://schemas.openxmlformats.org/drawingml/2006/main">
            <a:ext uri="{FF2B5EF4-FFF2-40B4-BE49-F238E27FC236}">
              <a16:creationId xmlns:a16="http://schemas.microsoft.com/office/drawing/2014/main" id="{630E3800-357D-4052-A830-C1BC855CEFC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10" name="Text Box 1">
          <a:extLst xmlns:a="http://schemas.openxmlformats.org/drawingml/2006/main">
            <a:ext uri="{FF2B5EF4-FFF2-40B4-BE49-F238E27FC236}">
              <a16:creationId xmlns:a16="http://schemas.microsoft.com/office/drawing/2014/main" id="{6F1D214C-A44D-4565-95F2-9A46C4A6411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11" name="Text Box 1">
          <a:extLst xmlns:a="http://schemas.openxmlformats.org/drawingml/2006/main">
            <a:ext uri="{FF2B5EF4-FFF2-40B4-BE49-F238E27FC236}">
              <a16:creationId xmlns:a16="http://schemas.microsoft.com/office/drawing/2014/main" id="{1F6EF67F-383E-4307-8856-25C366242AB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12" name="Text Box 1">
          <a:extLst xmlns:a="http://schemas.openxmlformats.org/drawingml/2006/main">
            <a:ext uri="{FF2B5EF4-FFF2-40B4-BE49-F238E27FC236}">
              <a16:creationId xmlns:a16="http://schemas.microsoft.com/office/drawing/2014/main" id="{D1138BC1-CB2E-4EB0-AD35-D8EAE2EACAA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13" name="Text Box 1">
          <a:extLst xmlns:a="http://schemas.openxmlformats.org/drawingml/2006/main">
            <a:ext uri="{FF2B5EF4-FFF2-40B4-BE49-F238E27FC236}">
              <a16:creationId xmlns:a16="http://schemas.microsoft.com/office/drawing/2014/main" id="{98ED6A85-7A0F-4BD9-9C3D-93CD90F573B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14" name="Text Box 1">
          <a:extLst xmlns:a="http://schemas.openxmlformats.org/drawingml/2006/main">
            <a:ext uri="{FF2B5EF4-FFF2-40B4-BE49-F238E27FC236}">
              <a16:creationId xmlns:a16="http://schemas.microsoft.com/office/drawing/2014/main" id="{6CC08CA0-61FD-40CF-A428-957526294D0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15" name="Text Box 1">
          <a:extLst xmlns:a="http://schemas.openxmlformats.org/drawingml/2006/main">
            <a:ext uri="{FF2B5EF4-FFF2-40B4-BE49-F238E27FC236}">
              <a16:creationId xmlns:a16="http://schemas.microsoft.com/office/drawing/2014/main" id="{A737C411-4530-4665-9076-6F4BCB02FF2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16" name="Text Box 1">
          <a:extLst xmlns:a="http://schemas.openxmlformats.org/drawingml/2006/main">
            <a:ext uri="{FF2B5EF4-FFF2-40B4-BE49-F238E27FC236}">
              <a16:creationId xmlns:a16="http://schemas.microsoft.com/office/drawing/2014/main" id="{06B91552-D76E-4944-AF3F-8C1B93B31AA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17" name="Text Box 1">
          <a:extLst xmlns:a="http://schemas.openxmlformats.org/drawingml/2006/main">
            <a:ext uri="{FF2B5EF4-FFF2-40B4-BE49-F238E27FC236}">
              <a16:creationId xmlns:a16="http://schemas.microsoft.com/office/drawing/2014/main" id="{4DDCE36E-F33E-4704-98C3-9799D52AF98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18" name="Text Box 1">
          <a:extLst xmlns:a="http://schemas.openxmlformats.org/drawingml/2006/main">
            <a:ext uri="{FF2B5EF4-FFF2-40B4-BE49-F238E27FC236}">
              <a16:creationId xmlns:a16="http://schemas.microsoft.com/office/drawing/2014/main" id="{3C0AC431-2000-4217-8B93-CF8999261CD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19" name="Text Box 1">
          <a:extLst xmlns:a="http://schemas.openxmlformats.org/drawingml/2006/main">
            <a:ext uri="{FF2B5EF4-FFF2-40B4-BE49-F238E27FC236}">
              <a16:creationId xmlns:a16="http://schemas.microsoft.com/office/drawing/2014/main" id="{4F7E69B3-8CEB-4F3C-86AC-DF04577FBE0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20" name="Text Box 1">
          <a:extLst xmlns:a="http://schemas.openxmlformats.org/drawingml/2006/main">
            <a:ext uri="{FF2B5EF4-FFF2-40B4-BE49-F238E27FC236}">
              <a16:creationId xmlns:a16="http://schemas.microsoft.com/office/drawing/2014/main" id="{ABD69F34-205B-4374-9AF9-E953B195A33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21" name="Text Box 1">
          <a:extLst xmlns:a="http://schemas.openxmlformats.org/drawingml/2006/main">
            <a:ext uri="{FF2B5EF4-FFF2-40B4-BE49-F238E27FC236}">
              <a16:creationId xmlns:a16="http://schemas.microsoft.com/office/drawing/2014/main" id="{766B9BBB-6F74-459D-9002-F58CEF89DF2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22" name="Text Box 1">
          <a:extLst xmlns:a="http://schemas.openxmlformats.org/drawingml/2006/main">
            <a:ext uri="{FF2B5EF4-FFF2-40B4-BE49-F238E27FC236}">
              <a16:creationId xmlns:a16="http://schemas.microsoft.com/office/drawing/2014/main" id="{E188C05B-D1E6-40CD-BB6B-BEFBFD6A59B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23" name="Text Box 1">
          <a:extLst xmlns:a="http://schemas.openxmlformats.org/drawingml/2006/main">
            <a:ext uri="{FF2B5EF4-FFF2-40B4-BE49-F238E27FC236}">
              <a16:creationId xmlns:a16="http://schemas.microsoft.com/office/drawing/2014/main" id="{0B10FF41-340E-4C29-8429-A41E19F6EA7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24" name="Text Box 1">
          <a:extLst xmlns:a="http://schemas.openxmlformats.org/drawingml/2006/main">
            <a:ext uri="{FF2B5EF4-FFF2-40B4-BE49-F238E27FC236}">
              <a16:creationId xmlns:a16="http://schemas.microsoft.com/office/drawing/2014/main" id="{74D7ACD3-8E38-46C2-B821-AEF8E0A4E6C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25" name="Text Box 1">
          <a:extLst xmlns:a="http://schemas.openxmlformats.org/drawingml/2006/main">
            <a:ext uri="{FF2B5EF4-FFF2-40B4-BE49-F238E27FC236}">
              <a16:creationId xmlns:a16="http://schemas.microsoft.com/office/drawing/2014/main" id="{100385AD-0A72-4E97-BBF9-9E58F5E21C6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26" name="Text Box 1">
          <a:extLst xmlns:a="http://schemas.openxmlformats.org/drawingml/2006/main">
            <a:ext uri="{FF2B5EF4-FFF2-40B4-BE49-F238E27FC236}">
              <a16:creationId xmlns:a16="http://schemas.microsoft.com/office/drawing/2014/main" id="{96F1A30C-2AEA-4A73-BCC0-5F0A91DD03A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27" name="Text Box 1">
          <a:extLst xmlns:a="http://schemas.openxmlformats.org/drawingml/2006/main">
            <a:ext uri="{FF2B5EF4-FFF2-40B4-BE49-F238E27FC236}">
              <a16:creationId xmlns:a16="http://schemas.microsoft.com/office/drawing/2014/main" id="{B4466B3B-AA0F-4BE0-A879-8BBFDA41FD8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28" name="Text Box 1">
          <a:extLst xmlns:a="http://schemas.openxmlformats.org/drawingml/2006/main">
            <a:ext uri="{FF2B5EF4-FFF2-40B4-BE49-F238E27FC236}">
              <a16:creationId xmlns:a16="http://schemas.microsoft.com/office/drawing/2014/main" id="{B7080E7C-3484-4FDE-9B7E-B981C265A18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29" name="Text Box 1">
          <a:extLst xmlns:a="http://schemas.openxmlformats.org/drawingml/2006/main">
            <a:ext uri="{FF2B5EF4-FFF2-40B4-BE49-F238E27FC236}">
              <a16:creationId xmlns:a16="http://schemas.microsoft.com/office/drawing/2014/main" id="{B0076CA3-69CC-4A02-B16E-534947C7F46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30" name="Text Box 1">
          <a:extLst xmlns:a="http://schemas.openxmlformats.org/drawingml/2006/main">
            <a:ext uri="{FF2B5EF4-FFF2-40B4-BE49-F238E27FC236}">
              <a16:creationId xmlns:a16="http://schemas.microsoft.com/office/drawing/2014/main" id="{EA7DD5C0-20B4-4B0F-B530-3F6F9F662DB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31" name="Text Box 1">
          <a:extLst xmlns:a="http://schemas.openxmlformats.org/drawingml/2006/main">
            <a:ext uri="{FF2B5EF4-FFF2-40B4-BE49-F238E27FC236}">
              <a16:creationId xmlns:a16="http://schemas.microsoft.com/office/drawing/2014/main" id="{B940AD4E-D852-40D3-9C9A-D0F62968C62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32" name="Text Box 1">
          <a:extLst xmlns:a="http://schemas.openxmlformats.org/drawingml/2006/main">
            <a:ext uri="{FF2B5EF4-FFF2-40B4-BE49-F238E27FC236}">
              <a16:creationId xmlns:a16="http://schemas.microsoft.com/office/drawing/2014/main" id="{ED6DDE9D-E416-4191-BFED-CF0EA61BE69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33" name="Text Box 1">
          <a:extLst xmlns:a="http://schemas.openxmlformats.org/drawingml/2006/main">
            <a:ext uri="{FF2B5EF4-FFF2-40B4-BE49-F238E27FC236}">
              <a16:creationId xmlns:a16="http://schemas.microsoft.com/office/drawing/2014/main" id="{1D356707-E07E-417B-89AC-47FF3883E48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34" name="Text Box 1">
          <a:extLst xmlns:a="http://schemas.openxmlformats.org/drawingml/2006/main">
            <a:ext uri="{FF2B5EF4-FFF2-40B4-BE49-F238E27FC236}">
              <a16:creationId xmlns:a16="http://schemas.microsoft.com/office/drawing/2014/main" id="{7CE0ABC7-5D85-4B12-9D95-050132D8C2F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35" name="Text Box 1">
          <a:extLst xmlns:a="http://schemas.openxmlformats.org/drawingml/2006/main">
            <a:ext uri="{FF2B5EF4-FFF2-40B4-BE49-F238E27FC236}">
              <a16:creationId xmlns:a16="http://schemas.microsoft.com/office/drawing/2014/main" id="{9073BDB0-389E-40D1-8784-C5D6DCCDB1A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36" name="Text Box 1">
          <a:extLst xmlns:a="http://schemas.openxmlformats.org/drawingml/2006/main">
            <a:ext uri="{FF2B5EF4-FFF2-40B4-BE49-F238E27FC236}">
              <a16:creationId xmlns:a16="http://schemas.microsoft.com/office/drawing/2014/main" id="{77877952-EEBD-4EFF-8A51-92095E48ED6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37" name="Text Box 1">
          <a:extLst xmlns:a="http://schemas.openxmlformats.org/drawingml/2006/main">
            <a:ext uri="{FF2B5EF4-FFF2-40B4-BE49-F238E27FC236}">
              <a16:creationId xmlns:a16="http://schemas.microsoft.com/office/drawing/2014/main" id="{67C33D43-0D67-4DB4-B8B6-55046257B37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38" name="Text Box 1">
          <a:extLst xmlns:a="http://schemas.openxmlformats.org/drawingml/2006/main">
            <a:ext uri="{FF2B5EF4-FFF2-40B4-BE49-F238E27FC236}">
              <a16:creationId xmlns:a16="http://schemas.microsoft.com/office/drawing/2014/main" id="{E179B68B-8E32-42F3-8545-FE710C45B79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39" name="Text Box 1">
          <a:extLst xmlns:a="http://schemas.openxmlformats.org/drawingml/2006/main">
            <a:ext uri="{FF2B5EF4-FFF2-40B4-BE49-F238E27FC236}">
              <a16:creationId xmlns:a16="http://schemas.microsoft.com/office/drawing/2014/main" id="{456C1325-9701-49F3-9941-7B942F8A565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40" name="Text Box 1">
          <a:extLst xmlns:a="http://schemas.openxmlformats.org/drawingml/2006/main">
            <a:ext uri="{FF2B5EF4-FFF2-40B4-BE49-F238E27FC236}">
              <a16:creationId xmlns:a16="http://schemas.microsoft.com/office/drawing/2014/main" id="{2A4D5669-D56A-42BB-B70F-C7F950D678F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41" name="Text Box 1">
          <a:extLst xmlns:a="http://schemas.openxmlformats.org/drawingml/2006/main">
            <a:ext uri="{FF2B5EF4-FFF2-40B4-BE49-F238E27FC236}">
              <a16:creationId xmlns:a16="http://schemas.microsoft.com/office/drawing/2014/main" id="{7181225E-0662-4B45-890F-134E6FF41AF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42" name="Text Box 1">
          <a:extLst xmlns:a="http://schemas.openxmlformats.org/drawingml/2006/main">
            <a:ext uri="{FF2B5EF4-FFF2-40B4-BE49-F238E27FC236}">
              <a16:creationId xmlns:a16="http://schemas.microsoft.com/office/drawing/2014/main" id="{8AA40AC7-053C-4328-B89A-5E2B357B940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43" name="Text Box 1">
          <a:extLst xmlns:a="http://schemas.openxmlformats.org/drawingml/2006/main">
            <a:ext uri="{FF2B5EF4-FFF2-40B4-BE49-F238E27FC236}">
              <a16:creationId xmlns:a16="http://schemas.microsoft.com/office/drawing/2014/main" id="{F4469846-FF6E-4B9C-8C93-8B82D75EC4B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44" name="Text Box 1">
          <a:extLst xmlns:a="http://schemas.openxmlformats.org/drawingml/2006/main">
            <a:ext uri="{FF2B5EF4-FFF2-40B4-BE49-F238E27FC236}">
              <a16:creationId xmlns:a16="http://schemas.microsoft.com/office/drawing/2014/main" id="{8DA2DB8B-EE89-4394-A2EA-3096BA2184D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45" name="Text Box 1">
          <a:extLst xmlns:a="http://schemas.openxmlformats.org/drawingml/2006/main">
            <a:ext uri="{FF2B5EF4-FFF2-40B4-BE49-F238E27FC236}">
              <a16:creationId xmlns:a16="http://schemas.microsoft.com/office/drawing/2014/main" id="{180CB06E-DD70-4B3F-8F14-70AF1AFF501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46" name="Text Box 1">
          <a:extLst xmlns:a="http://schemas.openxmlformats.org/drawingml/2006/main">
            <a:ext uri="{FF2B5EF4-FFF2-40B4-BE49-F238E27FC236}">
              <a16:creationId xmlns:a16="http://schemas.microsoft.com/office/drawing/2014/main" id="{663FF89A-E5CF-4252-8725-CA61C8B3A3C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47" name="Text Box 1">
          <a:extLst xmlns:a="http://schemas.openxmlformats.org/drawingml/2006/main">
            <a:ext uri="{FF2B5EF4-FFF2-40B4-BE49-F238E27FC236}">
              <a16:creationId xmlns:a16="http://schemas.microsoft.com/office/drawing/2014/main" id="{1A79F7EA-0DD0-4D44-A1DD-04EBE797C81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48" name="Text Box 1">
          <a:extLst xmlns:a="http://schemas.openxmlformats.org/drawingml/2006/main">
            <a:ext uri="{FF2B5EF4-FFF2-40B4-BE49-F238E27FC236}">
              <a16:creationId xmlns:a16="http://schemas.microsoft.com/office/drawing/2014/main" id="{B57D6934-AE54-4CE9-BD87-552FFFC1442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49" name="Text Box 1">
          <a:extLst xmlns:a="http://schemas.openxmlformats.org/drawingml/2006/main">
            <a:ext uri="{FF2B5EF4-FFF2-40B4-BE49-F238E27FC236}">
              <a16:creationId xmlns:a16="http://schemas.microsoft.com/office/drawing/2014/main" id="{4234867A-E3F2-4484-8B37-0737A3D3F18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50" name="Text Box 1">
          <a:extLst xmlns:a="http://schemas.openxmlformats.org/drawingml/2006/main">
            <a:ext uri="{FF2B5EF4-FFF2-40B4-BE49-F238E27FC236}">
              <a16:creationId xmlns:a16="http://schemas.microsoft.com/office/drawing/2014/main" id="{393ACAE5-611B-4324-B94E-1A6200C2847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51" name="Text Box 1">
          <a:extLst xmlns:a="http://schemas.openxmlformats.org/drawingml/2006/main">
            <a:ext uri="{FF2B5EF4-FFF2-40B4-BE49-F238E27FC236}">
              <a16:creationId xmlns:a16="http://schemas.microsoft.com/office/drawing/2014/main" id="{36790531-341B-449F-AE72-248EBB06717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52" name="Text Box 1">
          <a:extLst xmlns:a="http://schemas.openxmlformats.org/drawingml/2006/main">
            <a:ext uri="{FF2B5EF4-FFF2-40B4-BE49-F238E27FC236}">
              <a16:creationId xmlns:a16="http://schemas.microsoft.com/office/drawing/2014/main" id="{5D0A4319-A49C-4490-8A99-AF5110A3384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53" name="Text Box 1">
          <a:extLst xmlns:a="http://schemas.openxmlformats.org/drawingml/2006/main">
            <a:ext uri="{FF2B5EF4-FFF2-40B4-BE49-F238E27FC236}">
              <a16:creationId xmlns:a16="http://schemas.microsoft.com/office/drawing/2014/main" id="{BE4FAB8C-25E1-42C9-B495-60D3D34599F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54" name="Text Box 1">
          <a:extLst xmlns:a="http://schemas.openxmlformats.org/drawingml/2006/main">
            <a:ext uri="{FF2B5EF4-FFF2-40B4-BE49-F238E27FC236}">
              <a16:creationId xmlns:a16="http://schemas.microsoft.com/office/drawing/2014/main" id="{CF082E76-9007-4395-95AD-EA03A3032F9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55" name="Text Box 1">
          <a:extLst xmlns:a="http://schemas.openxmlformats.org/drawingml/2006/main">
            <a:ext uri="{FF2B5EF4-FFF2-40B4-BE49-F238E27FC236}">
              <a16:creationId xmlns:a16="http://schemas.microsoft.com/office/drawing/2014/main" id="{3091AF92-71E0-4AB3-A0DF-1A13BA0ED0A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56" name="Text Box 1">
          <a:extLst xmlns:a="http://schemas.openxmlformats.org/drawingml/2006/main">
            <a:ext uri="{FF2B5EF4-FFF2-40B4-BE49-F238E27FC236}">
              <a16:creationId xmlns:a16="http://schemas.microsoft.com/office/drawing/2014/main" id="{FA1C85CB-8CEB-43B6-8781-43AAE4F83AF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57" name="Text Box 1">
          <a:extLst xmlns:a="http://schemas.openxmlformats.org/drawingml/2006/main">
            <a:ext uri="{FF2B5EF4-FFF2-40B4-BE49-F238E27FC236}">
              <a16:creationId xmlns:a16="http://schemas.microsoft.com/office/drawing/2014/main" id="{AC38F0A9-FBC5-4553-BC90-92160F6CF84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62" name="Text Box 1">
          <a:extLst xmlns:a="http://schemas.openxmlformats.org/drawingml/2006/main">
            <a:ext uri="{FF2B5EF4-FFF2-40B4-BE49-F238E27FC236}">
              <a16:creationId xmlns:a16="http://schemas.microsoft.com/office/drawing/2014/main" id="{B1B1BBFE-1A73-469A-BADE-EF78903A586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63" name="Text Box 1">
          <a:extLst xmlns:a="http://schemas.openxmlformats.org/drawingml/2006/main">
            <a:ext uri="{FF2B5EF4-FFF2-40B4-BE49-F238E27FC236}">
              <a16:creationId xmlns:a16="http://schemas.microsoft.com/office/drawing/2014/main" id="{3ABEB26F-E19A-4027-A168-B5827ACCA70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64" name="Text Box 1">
          <a:extLst xmlns:a="http://schemas.openxmlformats.org/drawingml/2006/main">
            <a:ext uri="{FF2B5EF4-FFF2-40B4-BE49-F238E27FC236}">
              <a16:creationId xmlns:a16="http://schemas.microsoft.com/office/drawing/2014/main" id="{7BD17806-E3DE-4372-8A88-DD28B34C05A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65" name="Text Box 1">
          <a:extLst xmlns:a="http://schemas.openxmlformats.org/drawingml/2006/main">
            <a:ext uri="{FF2B5EF4-FFF2-40B4-BE49-F238E27FC236}">
              <a16:creationId xmlns:a16="http://schemas.microsoft.com/office/drawing/2014/main" id="{A7E659E1-F543-46B6-A75B-4F8F9D36E21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66" name="Text Box 1">
          <a:extLst xmlns:a="http://schemas.openxmlformats.org/drawingml/2006/main">
            <a:ext uri="{FF2B5EF4-FFF2-40B4-BE49-F238E27FC236}">
              <a16:creationId xmlns:a16="http://schemas.microsoft.com/office/drawing/2014/main" id="{93F7FECC-6BD5-4014-B758-25E1E0DF24D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67" name="Text Box 1">
          <a:extLst xmlns:a="http://schemas.openxmlformats.org/drawingml/2006/main">
            <a:ext uri="{FF2B5EF4-FFF2-40B4-BE49-F238E27FC236}">
              <a16:creationId xmlns:a16="http://schemas.microsoft.com/office/drawing/2014/main" id="{73D97736-1BCE-495E-9501-A0D44805F39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68" name="Text Box 1">
          <a:extLst xmlns:a="http://schemas.openxmlformats.org/drawingml/2006/main">
            <a:ext uri="{FF2B5EF4-FFF2-40B4-BE49-F238E27FC236}">
              <a16:creationId xmlns:a16="http://schemas.microsoft.com/office/drawing/2014/main" id="{E0282B7C-34F1-43AC-8EE5-44A607588C9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69" name="Text Box 1">
          <a:extLst xmlns:a="http://schemas.openxmlformats.org/drawingml/2006/main">
            <a:ext uri="{FF2B5EF4-FFF2-40B4-BE49-F238E27FC236}">
              <a16:creationId xmlns:a16="http://schemas.microsoft.com/office/drawing/2014/main" id="{EACDCBC7-CDBA-43ED-B2D0-8D7354E786B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70" name="Text Box 1">
          <a:extLst xmlns:a="http://schemas.openxmlformats.org/drawingml/2006/main">
            <a:ext uri="{FF2B5EF4-FFF2-40B4-BE49-F238E27FC236}">
              <a16:creationId xmlns:a16="http://schemas.microsoft.com/office/drawing/2014/main" id="{CB1FF88E-5740-4C91-A1E1-1296A5405A3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71" name="Text Box 1">
          <a:extLst xmlns:a="http://schemas.openxmlformats.org/drawingml/2006/main">
            <a:ext uri="{FF2B5EF4-FFF2-40B4-BE49-F238E27FC236}">
              <a16:creationId xmlns:a16="http://schemas.microsoft.com/office/drawing/2014/main" id="{82A0AB56-46DE-42AC-8397-307AD4576B3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72" name="Text Box 1">
          <a:extLst xmlns:a="http://schemas.openxmlformats.org/drawingml/2006/main">
            <a:ext uri="{FF2B5EF4-FFF2-40B4-BE49-F238E27FC236}">
              <a16:creationId xmlns:a16="http://schemas.microsoft.com/office/drawing/2014/main" id="{946CF0E9-6123-4178-8EED-3C4CBFFF8F6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73" name="Text Box 1">
          <a:extLst xmlns:a="http://schemas.openxmlformats.org/drawingml/2006/main">
            <a:ext uri="{FF2B5EF4-FFF2-40B4-BE49-F238E27FC236}">
              <a16:creationId xmlns:a16="http://schemas.microsoft.com/office/drawing/2014/main" id="{F0E464CE-439D-4A0B-B70F-890692B2F72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74" name="Text Box 1">
          <a:extLst xmlns:a="http://schemas.openxmlformats.org/drawingml/2006/main">
            <a:ext uri="{FF2B5EF4-FFF2-40B4-BE49-F238E27FC236}">
              <a16:creationId xmlns:a16="http://schemas.microsoft.com/office/drawing/2014/main" id="{3D1E04F3-2F59-40C3-A7D8-8FEF2C2AE35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75" name="Text Box 1">
          <a:extLst xmlns:a="http://schemas.openxmlformats.org/drawingml/2006/main">
            <a:ext uri="{FF2B5EF4-FFF2-40B4-BE49-F238E27FC236}">
              <a16:creationId xmlns:a16="http://schemas.microsoft.com/office/drawing/2014/main" id="{C2CA0AD9-C5BE-44F0-A4F6-66C1CC5C5A5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76" name="Text Box 1">
          <a:extLst xmlns:a="http://schemas.openxmlformats.org/drawingml/2006/main">
            <a:ext uri="{FF2B5EF4-FFF2-40B4-BE49-F238E27FC236}">
              <a16:creationId xmlns:a16="http://schemas.microsoft.com/office/drawing/2014/main" id="{604A8815-EE31-4E50-8908-158482D20C3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77" name="Text Box 1">
          <a:extLst xmlns:a="http://schemas.openxmlformats.org/drawingml/2006/main">
            <a:ext uri="{FF2B5EF4-FFF2-40B4-BE49-F238E27FC236}">
              <a16:creationId xmlns:a16="http://schemas.microsoft.com/office/drawing/2014/main" id="{A84CFBAF-2830-42D4-B74E-F7645C14FBC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78" name="Text Box 1">
          <a:extLst xmlns:a="http://schemas.openxmlformats.org/drawingml/2006/main">
            <a:ext uri="{FF2B5EF4-FFF2-40B4-BE49-F238E27FC236}">
              <a16:creationId xmlns:a16="http://schemas.microsoft.com/office/drawing/2014/main" id="{AA1925B4-796B-4CE7-848B-DF77B593CF2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79" name="Text Box 1">
          <a:extLst xmlns:a="http://schemas.openxmlformats.org/drawingml/2006/main">
            <a:ext uri="{FF2B5EF4-FFF2-40B4-BE49-F238E27FC236}">
              <a16:creationId xmlns:a16="http://schemas.microsoft.com/office/drawing/2014/main" id="{F84B8597-49BD-4314-B145-32246D485A8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96" name="Text Box 1">
          <a:extLst xmlns:a="http://schemas.openxmlformats.org/drawingml/2006/main">
            <a:ext uri="{FF2B5EF4-FFF2-40B4-BE49-F238E27FC236}">
              <a16:creationId xmlns:a16="http://schemas.microsoft.com/office/drawing/2014/main" id="{1D73ED30-DFD1-4CEF-A7D7-72E4B41F4D1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97" name="Text Box 1">
          <a:extLst xmlns:a="http://schemas.openxmlformats.org/drawingml/2006/main">
            <a:ext uri="{FF2B5EF4-FFF2-40B4-BE49-F238E27FC236}">
              <a16:creationId xmlns:a16="http://schemas.microsoft.com/office/drawing/2014/main" id="{13C016F5-B15D-4C32-85E5-A0A98BEF047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0" name="Text Box 1">
          <a:extLst xmlns:a="http://schemas.openxmlformats.org/drawingml/2006/main">
            <a:ext uri="{FF2B5EF4-FFF2-40B4-BE49-F238E27FC236}">
              <a16:creationId xmlns:a16="http://schemas.microsoft.com/office/drawing/2014/main" id="{1FFE05E6-C484-47A9-BAA8-8459E66384E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1" name="Text Box 1">
          <a:extLst xmlns:a="http://schemas.openxmlformats.org/drawingml/2006/main">
            <a:ext uri="{FF2B5EF4-FFF2-40B4-BE49-F238E27FC236}">
              <a16:creationId xmlns:a16="http://schemas.microsoft.com/office/drawing/2014/main" id="{9D5C0AE0-7E51-442D-BE38-E650586081D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2" name="Text Box 1">
          <a:extLst xmlns:a="http://schemas.openxmlformats.org/drawingml/2006/main">
            <a:ext uri="{FF2B5EF4-FFF2-40B4-BE49-F238E27FC236}">
              <a16:creationId xmlns:a16="http://schemas.microsoft.com/office/drawing/2014/main" id="{E1B19635-FD43-43A3-9582-4A4C9A71B14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3" name="Text Box 1">
          <a:extLst xmlns:a="http://schemas.openxmlformats.org/drawingml/2006/main">
            <a:ext uri="{FF2B5EF4-FFF2-40B4-BE49-F238E27FC236}">
              <a16:creationId xmlns:a16="http://schemas.microsoft.com/office/drawing/2014/main" id="{435E578C-6BDD-4164-968F-D680BB87B22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4" name="Text Box 1">
          <a:extLst xmlns:a="http://schemas.openxmlformats.org/drawingml/2006/main">
            <a:ext uri="{FF2B5EF4-FFF2-40B4-BE49-F238E27FC236}">
              <a16:creationId xmlns:a16="http://schemas.microsoft.com/office/drawing/2014/main" id="{ECE7FB16-BD3F-439E-AA3D-94815227440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5" name="Text Box 1">
          <a:extLst xmlns:a="http://schemas.openxmlformats.org/drawingml/2006/main">
            <a:ext uri="{FF2B5EF4-FFF2-40B4-BE49-F238E27FC236}">
              <a16:creationId xmlns:a16="http://schemas.microsoft.com/office/drawing/2014/main" id="{56868F59-DD8E-4AE4-9CE2-E79E1113479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6" name="Text Box 1">
          <a:extLst xmlns:a="http://schemas.openxmlformats.org/drawingml/2006/main">
            <a:ext uri="{FF2B5EF4-FFF2-40B4-BE49-F238E27FC236}">
              <a16:creationId xmlns:a16="http://schemas.microsoft.com/office/drawing/2014/main" id="{379F2792-3251-4C87-811F-3CEA85C9894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7" name="Text Box 1">
          <a:extLst xmlns:a="http://schemas.openxmlformats.org/drawingml/2006/main">
            <a:ext uri="{FF2B5EF4-FFF2-40B4-BE49-F238E27FC236}">
              <a16:creationId xmlns:a16="http://schemas.microsoft.com/office/drawing/2014/main" id="{4216EC42-E3AC-4234-8340-AF1420C63E0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8" name="Text Box 1">
          <a:extLst xmlns:a="http://schemas.openxmlformats.org/drawingml/2006/main">
            <a:ext uri="{FF2B5EF4-FFF2-40B4-BE49-F238E27FC236}">
              <a16:creationId xmlns:a16="http://schemas.microsoft.com/office/drawing/2014/main" id="{1FED2933-01E4-42AD-A4B4-0D3659DCF7C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9" name="Text Box 1">
          <a:extLst xmlns:a="http://schemas.openxmlformats.org/drawingml/2006/main">
            <a:ext uri="{FF2B5EF4-FFF2-40B4-BE49-F238E27FC236}">
              <a16:creationId xmlns:a16="http://schemas.microsoft.com/office/drawing/2014/main" id="{F1E58EBC-7C5D-4457-BF3E-1F31D3EC795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0" name="Text Box 1">
          <a:extLst xmlns:a="http://schemas.openxmlformats.org/drawingml/2006/main">
            <a:ext uri="{FF2B5EF4-FFF2-40B4-BE49-F238E27FC236}">
              <a16:creationId xmlns:a16="http://schemas.microsoft.com/office/drawing/2014/main" id="{6B25D581-1915-40CE-BD9E-712F589ECBF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1" name="Text Box 1">
          <a:extLst xmlns:a="http://schemas.openxmlformats.org/drawingml/2006/main">
            <a:ext uri="{FF2B5EF4-FFF2-40B4-BE49-F238E27FC236}">
              <a16:creationId xmlns:a16="http://schemas.microsoft.com/office/drawing/2014/main" id="{3AEA9EE4-EA64-4F76-8B21-D80497FFFE1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2" name="Text Box 1">
          <a:extLst xmlns:a="http://schemas.openxmlformats.org/drawingml/2006/main">
            <a:ext uri="{FF2B5EF4-FFF2-40B4-BE49-F238E27FC236}">
              <a16:creationId xmlns:a16="http://schemas.microsoft.com/office/drawing/2014/main" id="{E31B24D8-56FD-4AB9-B358-B222F4BEDB6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3" name="Text Box 1">
          <a:extLst xmlns:a="http://schemas.openxmlformats.org/drawingml/2006/main">
            <a:ext uri="{FF2B5EF4-FFF2-40B4-BE49-F238E27FC236}">
              <a16:creationId xmlns:a16="http://schemas.microsoft.com/office/drawing/2014/main" id="{4E24FE37-3B45-4132-BA7B-4D80868AC4E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4" name="Text Box 1">
          <a:extLst xmlns:a="http://schemas.openxmlformats.org/drawingml/2006/main">
            <a:ext uri="{FF2B5EF4-FFF2-40B4-BE49-F238E27FC236}">
              <a16:creationId xmlns:a16="http://schemas.microsoft.com/office/drawing/2014/main" id="{1AC62028-AF10-4A49-9F56-7829B21BC90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5" name="Text Box 1">
          <a:extLst xmlns:a="http://schemas.openxmlformats.org/drawingml/2006/main">
            <a:ext uri="{FF2B5EF4-FFF2-40B4-BE49-F238E27FC236}">
              <a16:creationId xmlns:a16="http://schemas.microsoft.com/office/drawing/2014/main" id="{13BF97FE-6312-4F37-9A95-33672AE457C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6" name="Text Box 1">
          <a:extLst xmlns:a="http://schemas.openxmlformats.org/drawingml/2006/main">
            <a:ext uri="{FF2B5EF4-FFF2-40B4-BE49-F238E27FC236}">
              <a16:creationId xmlns:a16="http://schemas.microsoft.com/office/drawing/2014/main" id="{F5CE63D4-7699-4BF6-9CA4-FE75879C40C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7" name="Text Box 1">
          <a:extLst xmlns:a="http://schemas.openxmlformats.org/drawingml/2006/main">
            <a:ext uri="{FF2B5EF4-FFF2-40B4-BE49-F238E27FC236}">
              <a16:creationId xmlns:a16="http://schemas.microsoft.com/office/drawing/2014/main" id="{6753B7DC-07A8-4C06-8C3F-1C1533C042B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8" name="Text Box 1">
          <a:extLst xmlns:a="http://schemas.openxmlformats.org/drawingml/2006/main">
            <a:ext uri="{FF2B5EF4-FFF2-40B4-BE49-F238E27FC236}">
              <a16:creationId xmlns:a16="http://schemas.microsoft.com/office/drawing/2014/main" id="{39C7138B-00F3-41E2-8167-FB264B1BC86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9" name="Text Box 1">
          <a:extLst xmlns:a="http://schemas.openxmlformats.org/drawingml/2006/main">
            <a:ext uri="{FF2B5EF4-FFF2-40B4-BE49-F238E27FC236}">
              <a16:creationId xmlns:a16="http://schemas.microsoft.com/office/drawing/2014/main" id="{022BAD85-5524-4C0B-BD33-5071CDD6BAA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20" name="Text Box 1">
          <a:extLst xmlns:a="http://schemas.openxmlformats.org/drawingml/2006/main">
            <a:ext uri="{FF2B5EF4-FFF2-40B4-BE49-F238E27FC236}">
              <a16:creationId xmlns:a16="http://schemas.microsoft.com/office/drawing/2014/main" id="{921FDAA8-1CDF-43CB-AEDB-28680377C98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21" name="Text Box 1">
          <a:extLst xmlns:a="http://schemas.openxmlformats.org/drawingml/2006/main">
            <a:ext uri="{FF2B5EF4-FFF2-40B4-BE49-F238E27FC236}">
              <a16:creationId xmlns:a16="http://schemas.microsoft.com/office/drawing/2014/main" id="{546B66EB-613A-4C95-8306-72B91D9166F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22" name="Text Box 1">
          <a:extLst xmlns:a="http://schemas.openxmlformats.org/drawingml/2006/main">
            <a:ext uri="{FF2B5EF4-FFF2-40B4-BE49-F238E27FC236}">
              <a16:creationId xmlns:a16="http://schemas.microsoft.com/office/drawing/2014/main" id="{23291279-74AB-4CDF-AF3F-6FA19AE51F0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23" name="Text Box 1">
          <a:extLst xmlns:a="http://schemas.openxmlformats.org/drawingml/2006/main">
            <a:ext uri="{FF2B5EF4-FFF2-40B4-BE49-F238E27FC236}">
              <a16:creationId xmlns:a16="http://schemas.microsoft.com/office/drawing/2014/main" id="{50038E84-8AC2-44DD-B709-D77CD9227DD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24" name="Text Box 1">
          <a:extLst xmlns:a="http://schemas.openxmlformats.org/drawingml/2006/main">
            <a:ext uri="{FF2B5EF4-FFF2-40B4-BE49-F238E27FC236}">
              <a16:creationId xmlns:a16="http://schemas.microsoft.com/office/drawing/2014/main" id="{BE65D22B-E245-424F-B630-6DC8D60AA80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25" name="Text Box 1">
          <a:extLst xmlns:a="http://schemas.openxmlformats.org/drawingml/2006/main">
            <a:ext uri="{FF2B5EF4-FFF2-40B4-BE49-F238E27FC236}">
              <a16:creationId xmlns:a16="http://schemas.microsoft.com/office/drawing/2014/main" id="{ADCEB6D3-636A-49A5-A1A9-756AE6B4870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26" name="Text Box 1">
          <a:extLst xmlns:a="http://schemas.openxmlformats.org/drawingml/2006/main">
            <a:ext uri="{FF2B5EF4-FFF2-40B4-BE49-F238E27FC236}">
              <a16:creationId xmlns:a16="http://schemas.microsoft.com/office/drawing/2014/main" id="{D1F58497-7064-4F21-B046-12D82C7EF03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27" name="Text Box 1">
          <a:extLst xmlns:a="http://schemas.openxmlformats.org/drawingml/2006/main">
            <a:ext uri="{FF2B5EF4-FFF2-40B4-BE49-F238E27FC236}">
              <a16:creationId xmlns:a16="http://schemas.microsoft.com/office/drawing/2014/main" id="{8386CB27-4A2A-4F86-93CE-A155785B10C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80" name="Text Box 1">
          <a:extLst xmlns:a="http://schemas.openxmlformats.org/drawingml/2006/main">
            <a:ext uri="{FF2B5EF4-FFF2-40B4-BE49-F238E27FC236}">
              <a16:creationId xmlns:a16="http://schemas.microsoft.com/office/drawing/2014/main" id="{7DEF1E0C-B621-46A1-A273-89D9DB55675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81" name="Text Box 1">
          <a:extLst xmlns:a="http://schemas.openxmlformats.org/drawingml/2006/main">
            <a:ext uri="{FF2B5EF4-FFF2-40B4-BE49-F238E27FC236}">
              <a16:creationId xmlns:a16="http://schemas.microsoft.com/office/drawing/2014/main" id="{64962B04-DA00-410A-9825-F9F613931F3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82" name="Text Box 1">
          <a:extLst xmlns:a="http://schemas.openxmlformats.org/drawingml/2006/main">
            <a:ext uri="{FF2B5EF4-FFF2-40B4-BE49-F238E27FC236}">
              <a16:creationId xmlns:a16="http://schemas.microsoft.com/office/drawing/2014/main" id="{B78932D7-328D-43E0-9C9D-10AE7379864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83" name="Text Box 1">
          <a:extLst xmlns:a="http://schemas.openxmlformats.org/drawingml/2006/main">
            <a:ext uri="{FF2B5EF4-FFF2-40B4-BE49-F238E27FC236}">
              <a16:creationId xmlns:a16="http://schemas.microsoft.com/office/drawing/2014/main" id="{C718A60E-0B5B-43CA-ABD0-E8FA53D9AC1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84" name="Text Box 1">
          <a:extLst xmlns:a="http://schemas.openxmlformats.org/drawingml/2006/main">
            <a:ext uri="{FF2B5EF4-FFF2-40B4-BE49-F238E27FC236}">
              <a16:creationId xmlns:a16="http://schemas.microsoft.com/office/drawing/2014/main" id="{F454BED5-5E54-4452-A42A-30EEB654B6E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85" name="Text Box 1">
          <a:extLst xmlns:a="http://schemas.openxmlformats.org/drawingml/2006/main">
            <a:ext uri="{FF2B5EF4-FFF2-40B4-BE49-F238E27FC236}">
              <a16:creationId xmlns:a16="http://schemas.microsoft.com/office/drawing/2014/main" id="{E9645F2A-037F-477A-AA97-63EB9F7BE58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86" name="Text Box 1">
          <a:extLst xmlns:a="http://schemas.openxmlformats.org/drawingml/2006/main">
            <a:ext uri="{FF2B5EF4-FFF2-40B4-BE49-F238E27FC236}">
              <a16:creationId xmlns:a16="http://schemas.microsoft.com/office/drawing/2014/main" id="{44510EA1-30EF-4766-918C-8B0664B09FD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87" name="Text Box 1">
          <a:extLst xmlns:a="http://schemas.openxmlformats.org/drawingml/2006/main">
            <a:ext uri="{FF2B5EF4-FFF2-40B4-BE49-F238E27FC236}">
              <a16:creationId xmlns:a16="http://schemas.microsoft.com/office/drawing/2014/main" id="{C79CA8C2-B432-49A7-9594-5C21546CDE5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88" name="Text Box 1">
          <a:extLst xmlns:a="http://schemas.openxmlformats.org/drawingml/2006/main">
            <a:ext uri="{FF2B5EF4-FFF2-40B4-BE49-F238E27FC236}">
              <a16:creationId xmlns:a16="http://schemas.microsoft.com/office/drawing/2014/main" id="{0947C2EE-B40D-4592-98C1-7CE53DB0C78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89" name="Text Box 1">
          <a:extLst xmlns:a="http://schemas.openxmlformats.org/drawingml/2006/main">
            <a:ext uri="{FF2B5EF4-FFF2-40B4-BE49-F238E27FC236}">
              <a16:creationId xmlns:a16="http://schemas.microsoft.com/office/drawing/2014/main" id="{B1956899-B763-490C-89C8-7F7B3C0799B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90" name="Text Box 1">
          <a:extLst xmlns:a="http://schemas.openxmlformats.org/drawingml/2006/main">
            <a:ext uri="{FF2B5EF4-FFF2-40B4-BE49-F238E27FC236}">
              <a16:creationId xmlns:a16="http://schemas.microsoft.com/office/drawing/2014/main" id="{34D723E5-C6BB-42B4-9AFF-1E266B6652D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91" name="Text Box 1">
          <a:extLst xmlns:a="http://schemas.openxmlformats.org/drawingml/2006/main">
            <a:ext uri="{FF2B5EF4-FFF2-40B4-BE49-F238E27FC236}">
              <a16:creationId xmlns:a16="http://schemas.microsoft.com/office/drawing/2014/main" id="{2988476E-A716-4A6C-858A-F64D2523031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92" name="Text Box 1">
          <a:extLst xmlns:a="http://schemas.openxmlformats.org/drawingml/2006/main">
            <a:ext uri="{FF2B5EF4-FFF2-40B4-BE49-F238E27FC236}">
              <a16:creationId xmlns:a16="http://schemas.microsoft.com/office/drawing/2014/main" id="{395C5FFC-0C8B-45C8-810A-58E5C214F58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93" name="Text Box 1">
          <a:extLst xmlns:a="http://schemas.openxmlformats.org/drawingml/2006/main">
            <a:ext uri="{FF2B5EF4-FFF2-40B4-BE49-F238E27FC236}">
              <a16:creationId xmlns:a16="http://schemas.microsoft.com/office/drawing/2014/main" id="{CBBC2E83-C8AC-4D87-8C57-A7A6E6F9B18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94" name="Text Box 1">
          <a:extLst xmlns:a="http://schemas.openxmlformats.org/drawingml/2006/main">
            <a:ext uri="{FF2B5EF4-FFF2-40B4-BE49-F238E27FC236}">
              <a16:creationId xmlns:a16="http://schemas.microsoft.com/office/drawing/2014/main" id="{E0A21E33-83B6-4580-8745-900079D7A2F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95" name="Text Box 1">
          <a:extLst xmlns:a="http://schemas.openxmlformats.org/drawingml/2006/main">
            <a:ext uri="{FF2B5EF4-FFF2-40B4-BE49-F238E27FC236}">
              <a16:creationId xmlns:a16="http://schemas.microsoft.com/office/drawing/2014/main" id="{0F31DF84-D026-4DE0-9AD7-145300708F6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96" name="Text Box 1">
          <a:extLst xmlns:a="http://schemas.openxmlformats.org/drawingml/2006/main">
            <a:ext uri="{FF2B5EF4-FFF2-40B4-BE49-F238E27FC236}">
              <a16:creationId xmlns:a16="http://schemas.microsoft.com/office/drawing/2014/main" id="{402B5CD6-0258-4A07-86AD-EA9218212F3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97" name="Text Box 1">
          <a:extLst xmlns:a="http://schemas.openxmlformats.org/drawingml/2006/main">
            <a:ext uri="{FF2B5EF4-FFF2-40B4-BE49-F238E27FC236}">
              <a16:creationId xmlns:a16="http://schemas.microsoft.com/office/drawing/2014/main" id="{F7073012-4B50-48B5-BB21-8AAA91BE0AD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98" name="Text Box 1">
          <a:extLst xmlns:a="http://schemas.openxmlformats.org/drawingml/2006/main">
            <a:ext uri="{FF2B5EF4-FFF2-40B4-BE49-F238E27FC236}">
              <a16:creationId xmlns:a16="http://schemas.microsoft.com/office/drawing/2014/main" id="{A7B9C5C9-D334-4107-A12E-CB4C42FA51A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99" name="Text Box 1">
          <a:extLst xmlns:a="http://schemas.openxmlformats.org/drawingml/2006/main">
            <a:ext uri="{FF2B5EF4-FFF2-40B4-BE49-F238E27FC236}">
              <a16:creationId xmlns:a16="http://schemas.microsoft.com/office/drawing/2014/main" id="{8127075D-8DBA-40A4-A78C-9386B7650AB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00" name="Text Box 1">
          <a:extLst xmlns:a="http://schemas.openxmlformats.org/drawingml/2006/main">
            <a:ext uri="{FF2B5EF4-FFF2-40B4-BE49-F238E27FC236}">
              <a16:creationId xmlns:a16="http://schemas.microsoft.com/office/drawing/2014/main" id="{D5F8389C-5973-46D7-B278-5E76AFCCACC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01" name="Text Box 1">
          <a:extLst xmlns:a="http://schemas.openxmlformats.org/drawingml/2006/main">
            <a:ext uri="{FF2B5EF4-FFF2-40B4-BE49-F238E27FC236}">
              <a16:creationId xmlns:a16="http://schemas.microsoft.com/office/drawing/2014/main" id="{7C829CC6-3FA1-440D-AB5F-B85775B44EF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02" name="Text Box 1">
          <a:extLst xmlns:a="http://schemas.openxmlformats.org/drawingml/2006/main">
            <a:ext uri="{FF2B5EF4-FFF2-40B4-BE49-F238E27FC236}">
              <a16:creationId xmlns:a16="http://schemas.microsoft.com/office/drawing/2014/main" id="{57D4AE48-C9E5-41C7-AC22-C5C900B88BD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03" name="Text Box 1">
          <a:extLst xmlns:a="http://schemas.openxmlformats.org/drawingml/2006/main">
            <a:ext uri="{FF2B5EF4-FFF2-40B4-BE49-F238E27FC236}">
              <a16:creationId xmlns:a16="http://schemas.microsoft.com/office/drawing/2014/main" id="{E061D756-2634-4C6C-84BF-5CF8E1DCDA6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98" name="Text Box 1">
          <a:extLst xmlns:a="http://schemas.openxmlformats.org/drawingml/2006/main">
            <a:ext uri="{FF2B5EF4-FFF2-40B4-BE49-F238E27FC236}">
              <a16:creationId xmlns:a16="http://schemas.microsoft.com/office/drawing/2014/main" id="{2C61989D-788F-4723-B161-28DCA350C7B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99" name="Text Box 1">
          <a:extLst xmlns:a="http://schemas.openxmlformats.org/drawingml/2006/main">
            <a:ext uri="{FF2B5EF4-FFF2-40B4-BE49-F238E27FC236}">
              <a16:creationId xmlns:a16="http://schemas.microsoft.com/office/drawing/2014/main" id="{CD37D14D-6542-4D31-9304-33683A1B1E1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04" name="Text Box 1">
          <a:extLst xmlns:a="http://schemas.openxmlformats.org/drawingml/2006/main">
            <a:ext uri="{FF2B5EF4-FFF2-40B4-BE49-F238E27FC236}">
              <a16:creationId xmlns:a16="http://schemas.microsoft.com/office/drawing/2014/main" id="{C9BB3B9D-7671-4BF3-B9DE-F7F18262ECA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05" name="Text Box 1">
          <a:extLst xmlns:a="http://schemas.openxmlformats.org/drawingml/2006/main">
            <a:ext uri="{FF2B5EF4-FFF2-40B4-BE49-F238E27FC236}">
              <a16:creationId xmlns:a16="http://schemas.microsoft.com/office/drawing/2014/main" id="{7A2B427E-C6E7-454E-A44E-5ACB3D690DA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06" name="Text Box 1">
          <a:extLst xmlns:a="http://schemas.openxmlformats.org/drawingml/2006/main">
            <a:ext uri="{FF2B5EF4-FFF2-40B4-BE49-F238E27FC236}">
              <a16:creationId xmlns:a16="http://schemas.microsoft.com/office/drawing/2014/main" id="{17A3E951-7957-4845-9E49-C2E35691F72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07" name="Text Box 1">
          <a:extLst xmlns:a="http://schemas.openxmlformats.org/drawingml/2006/main">
            <a:ext uri="{FF2B5EF4-FFF2-40B4-BE49-F238E27FC236}">
              <a16:creationId xmlns:a16="http://schemas.microsoft.com/office/drawing/2014/main" id="{DE1EEC4A-9251-4B4D-818D-172DAD066E8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08" name="Text Box 1">
          <a:extLst xmlns:a="http://schemas.openxmlformats.org/drawingml/2006/main">
            <a:ext uri="{FF2B5EF4-FFF2-40B4-BE49-F238E27FC236}">
              <a16:creationId xmlns:a16="http://schemas.microsoft.com/office/drawing/2014/main" id="{89E35186-7EC6-41A3-8739-E4A8B14B527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09" name="Text Box 1">
          <a:extLst xmlns:a="http://schemas.openxmlformats.org/drawingml/2006/main">
            <a:ext uri="{FF2B5EF4-FFF2-40B4-BE49-F238E27FC236}">
              <a16:creationId xmlns:a16="http://schemas.microsoft.com/office/drawing/2014/main" id="{874AE700-F0D0-4D5F-9015-090D7B1CF93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10" name="Text Box 1">
          <a:extLst xmlns:a="http://schemas.openxmlformats.org/drawingml/2006/main">
            <a:ext uri="{FF2B5EF4-FFF2-40B4-BE49-F238E27FC236}">
              <a16:creationId xmlns:a16="http://schemas.microsoft.com/office/drawing/2014/main" id="{D8D8E783-7CC3-4B8B-8878-4691B52E645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11" name="Text Box 1">
          <a:extLst xmlns:a="http://schemas.openxmlformats.org/drawingml/2006/main">
            <a:ext uri="{FF2B5EF4-FFF2-40B4-BE49-F238E27FC236}">
              <a16:creationId xmlns:a16="http://schemas.microsoft.com/office/drawing/2014/main" id="{C0D71FAA-2BBE-4DF6-A6BF-836E5E5DFCC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12" name="Text Box 1">
          <a:extLst xmlns:a="http://schemas.openxmlformats.org/drawingml/2006/main">
            <a:ext uri="{FF2B5EF4-FFF2-40B4-BE49-F238E27FC236}">
              <a16:creationId xmlns:a16="http://schemas.microsoft.com/office/drawing/2014/main" id="{141975D2-DF8C-4230-82A7-A12F9BF980F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13" name="Text Box 1">
          <a:extLst xmlns:a="http://schemas.openxmlformats.org/drawingml/2006/main">
            <a:ext uri="{FF2B5EF4-FFF2-40B4-BE49-F238E27FC236}">
              <a16:creationId xmlns:a16="http://schemas.microsoft.com/office/drawing/2014/main" id="{E206F0EC-34FD-4FBD-AD16-ECE7DDA8925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14" name="Text Box 1">
          <a:extLst xmlns:a="http://schemas.openxmlformats.org/drawingml/2006/main">
            <a:ext uri="{FF2B5EF4-FFF2-40B4-BE49-F238E27FC236}">
              <a16:creationId xmlns:a16="http://schemas.microsoft.com/office/drawing/2014/main" id="{B8548F8C-10B0-4762-B085-A21FC303488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15" name="Text Box 1">
          <a:extLst xmlns:a="http://schemas.openxmlformats.org/drawingml/2006/main">
            <a:ext uri="{FF2B5EF4-FFF2-40B4-BE49-F238E27FC236}">
              <a16:creationId xmlns:a16="http://schemas.microsoft.com/office/drawing/2014/main" id="{C5B50068-AAA2-4262-967E-1F4F7EA5D0A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16" name="Text Box 1">
          <a:extLst xmlns:a="http://schemas.openxmlformats.org/drawingml/2006/main">
            <a:ext uri="{FF2B5EF4-FFF2-40B4-BE49-F238E27FC236}">
              <a16:creationId xmlns:a16="http://schemas.microsoft.com/office/drawing/2014/main" id="{C961E0C1-9A1D-4D7C-B0C0-7DEDCEF3AB2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17" name="Text Box 1">
          <a:extLst xmlns:a="http://schemas.openxmlformats.org/drawingml/2006/main">
            <a:ext uri="{FF2B5EF4-FFF2-40B4-BE49-F238E27FC236}">
              <a16:creationId xmlns:a16="http://schemas.microsoft.com/office/drawing/2014/main" id="{85A721B7-1240-4894-B5C1-7681FE24F91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18" name="Text Box 1">
          <a:extLst xmlns:a="http://schemas.openxmlformats.org/drawingml/2006/main">
            <a:ext uri="{FF2B5EF4-FFF2-40B4-BE49-F238E27FC236}">
              <a16:creationId xmlns:a16="http://schemas.microsoft.com/office/drawing/2014/main" id="{6EE57D81-6597-4A6D-B639-90563307120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19" name="Text Box 1">
          <a:extLst xmlns:a="http://schemas.openxmlformats.org/drawingml/2006/main">
            <a:ext uri="{FF2B5EF4-FFF2-40B4-BE49-F238E27FC236}">
              <a16:creationId xmlns:a16="http://schemas.microsoft.com/office/drawing/2014/main" id="{785A95FB-E76F-42C6-9A1C-7126D501295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20" name="Text Box 1">
          <a:extLst xmlns:a="http://schemas.openxmlformats.org/drawingml/2006/main">
            <a:ext uri="{FF2B5EF4-FFF2-40B4-BE49-F238E27FC236}">
              <a16:creationId xmlns:a16="http://schemas.microsoft.com/office/drawing/2014/main" id="{20E87719-1BE6-4FFF-ABF5-564A7DE1B61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21" name="Text Box 1">
          <a:extLst xmlns:a="http://schemas.openxmlformats.org/drawingml/2006/main">
            <a:ext uri="{FF2B5EF4-FFF2-40B4-BE49-F238E27FC236}">
              <a16:creationId xmlns:a16="http://schemas.microsoft.com/office/drawing/2014/main" id="{18D0E1BE-661E-45D0-A382-07EAE1664AA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22" name="Text Box 1">
          <a:extLst xmlns:a="http://schemas.openxmlformats.org/drawingml/2006/main">
            <a:ext uri="{FF2B5EF4-FFF2-40B4-BE49-F238E27FC236}">
              <a16:creationId xmlns:a16="http://schemas.microsoft.com/office/drawing/2014/main" id="{F4381E17-71CF-4133-9058-9D6806A9D98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23" name="Text Box 1">
          <a:extLst xmlns:a="http://schemas.openxmlformats.org/drawingml/2006/main">
            <a:ext uri="{FF2B5EF4-FFF2-40B4-BE49-F238E27FC236}">
              <a16:creationId xmlns:a16="http://schemas.microsoft.com/office/drawing/2014/main" id="{1AE601F1-5483-4631-BBB8-6296A45F8B8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24" name="Text Box 1">
          <a:extLst xmlns:a="http://schemas.openxmlformats.org/drawingml/2006/main">
            <a:ext uri="{FF2B5EF4-FFF2-40B4-BE49-F238E27FC236}">
              <a16:creationId xmlns:a16="http://schemas.microsoft.com/office/drawing/2014/main" id="{531B6014-901A-42D1-84C4-4A34BA29B32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25" name="Text Box 1">
          <a:extLst xmlns:a="http://schemas.openxmlformats.org/drawingml/2006/main">
            <a:ext uri="{FF2B5EF4-FFF2-40B4-BE49-F238E27FC236}">
              <a16:creationId xmlns:a16="http://schemas.microsoft.com/office/drawing/2014/main" id="{5225106E-E11C-4D3E-8EBE-74E6140A71A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26" name="Text Box 1">
          <a:extLst xmlns:a="http://schemas.openxmlformats.org/drawingml/2006/main">
            <a:ext uri="{FF2B5EF4-FFF2-40B4-BE49-F238E27FC236}">
              <a16:creationId xmlns:a16="http://schemas.microsoft.com/office/drawing/2014/main" id="{8928AEDC-8D4C-4F03-8D3C-00A0A2429B6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27" name="Text Box 1">
          <a:extLst xmlns:a="http://schemas.openxmlformats.org/drawingml/2006/main">
            <a:ext uri="{FF2B5EF4-FFF2-40B4-BE49-F238E27FC236}">
              <a16:creationId xmlns:a16="http://schemas.microsoft.com/office/drawing/2014/main" id="{FC0BD50F-3381-4E66-B3FB-3C13F443C0F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28" name="Text Box 1">
          <a:extLst xmlns:a="http://schemas.openxmlformats.org/drawingml/2006/main">
            <a:ext uri="{FF2B5EF4-FFF2-40B4-BE49-F238E27FC236}">
              <a16:creationId xmlns:a16="http://schemas.microsoft.com/office/drawing/2014/main" id="{60EBFA31-7D15-441D-B9F7-2CF3A7D267F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29" name="Text Box 1">
          <a:extLst xmlns:a="http://schemas.openxmlformats.org/drawingml/2006/main">
            <a:ext uri="{FF2B5EF4-FFF2-40B4-BE49-F238E27FC236}">
              <a16:creationId xmlns:a16="http://schemas.microsoft.com/office/drawing/2014/main" id="{2109FDD4-D578-4FF9-89F4-71107764F89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30" name="Text Box 1">
          <a:extLst xmlns:a="http://schemas.openxmlformats.org/drawingml/2006/main">
            <a:ext uri="{FF2B5EF4-FFF2-40B4-BE49-F238E27FC236}">
              <a16:creationId xmlns:a16="http://schemas.microsoft.com/office/drawing/2014/main" id="{4529C850-F77E-4AC0-8AC5-B1919064943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31" name="Text Box 1">
          <a:extLst xmlns:a="http://schemas.openxmlformats.org/drawingml/2006/main">
            <a:ext uri="{FF2B5EF4-FFF2-40B4-BE49-F238E27FC236}">
              <a16:creationId xmlns:a16="http://schemas.microsoft.com/office/drawing/2014/main" id="{D68C78FD-D68B-4026-A34B-3415807D1AE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32" name="Text Box 1">
          <a:extLst xmlns:a="http://schemas.openxmlformats.org/drawingml/2006/main">
            <a:ext uri="{FF2B5EF4-FFF2-40B4-BE49-F238E27FC236}">
              <a16:creationId xmlns:a16="http://schemas.microsoft.com/office/drawing/2014/main" id="{B4ADAE30-FD11-4E9D-A930-F1E5DACF339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33" name="Text Box 1">
          <a:extLst xmlns:a="http://schemas.openxmlformats.org/drawingml/2006/main">
            <a:ext uri="{FF2B5EF4-FFF2-40B4-BE49-F238E27FC236}">
              <a16:creationId xmlns:a16="http://schemas.microsoft.com/office/drawing/2014/main" id="{E28A2DB2-5900-4AB0-9187-88F084F10FD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34" name="Text Box 1">
          <a:extLst xmlns:a="http://schemas.openxmlformats.org/drawingml/2006/main">
            <a:ext uri="{FF2B5EF4-FFF2-40B4-BE49-F238E27FC236}">
              <a16:creationId xmlns:a16="http://schemas.microsoft.com/office/drawing/2014/main" id="{5DFEB931-5BFB-422F-A52A-43D7AE61C86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35" name="Text Box 1">
          <a:extLst xmlns:a="http://schemas.openxmlformats.org/drawingml/2006/main">
            <a:ext uri="{FF2B5EF4-FFF2-40B4-BE49-F238E27FC236}">
              <a16:creationId xmlns:a16="http://schemas.microsoft.com/office/drawing/2014/main" id="{5AE0ECA1-38EC-4231-89BD-25850949DA3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36" name="Text Box 1">
          <a:extLst xmlns:a="http://schemas.openxmlformats.org/drawingml/2006/main">
            <a:ext uri="{FF2B5EF4-FFF2-40B4-BE49-F238E27FC236}">
              <a16:creationId xmlns:a16="http://schemas.microsoft.com/office/drawing/2014/main" id="{78F7A496-D241-4414-8970-499236FA85F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37" name="Text Box 1">
          <a:extLst xmlns:a="http://schemas.openxmlformats.org/drawingml/2006/main">
            <a:ext uri="{FF2B5EF4-FFF2-40B4-BE49-F238E27FC236}">
              <a16:creationId xmlns:a16="http://schemas.microsoft.com/office/drawing/2014/main" id="{6618AF69-60BF-47C1-96C0-44CD699FA5B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38" name="Text Box 1">
          <a:extLst xmlns:a="http://schemas.openxmlformats.org/drawingml/2006/main">
            <a:ext uri="{FF2B5EF4-FFF2-40B4-BE49-F238E27FC236}">
              <a16:creationId xmlns:a16="http://schemas.microsoft.com/office/drawing/2014/main" id="{7D8AA395-3C4C-4BC7-8A70-EEDBD72D08A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39" name="Text Box 1">
          <a:extLst xmlns:a="http://schemas.openxmlformats.org/drawingml/2006/main">
            <a:ext uri="{FF2B5EF4-FFF2-40B4-BE49-F238E27FC236}">
              <a16:creationId xmlns:a16="http://schemas.microsoft.com/office/drawing/2014/main" id="{7BFE2ADE-96B8-45E4-A812-3E64C9F7328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40" name="Text Box 1">
          <a:extLst xmlns:a="http://schemas.openxmlformats.org/drawingml/2006/main">
            <a:ext uri="{FF2B5EF4-FFF2-40B4-BE49-F238E27FC236}">
              <a16:creationId xmlns:a16="http://schemas.microsoft.com/office/drawing/2014/main" id="{2C674F7B-B342-4908-AB99-881AC8B2609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41" name="Text Box 1">
          <a:extLst xmlns:a="http://schemas.openxmlformats.org/drawingml/2006/main">
            <a:ext uri="{FF2B5EF4-FFF2-40B4-BE49-F238E27FC236}">
              <a16:creationId xmlns:a16="http://schemas.microsoft.com/office/drawing/2014/main" id="{59DA2415-ED75-4A89-A4AF-BC5EA5BDFEC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42" name="Text Box 1">
          <a:extLst xmlns:a="http://schemas.openxmlformats.org/drawingml/2006/main">
            <a:ext uri="{FF2B5EF4-FFF2-40B4-BE49-F238E27FC236}">
              <a16:creationId xmlns:a16="http://schemas.microsoft.com/office/drawing/2014/main" id="{133EAFE8-F0CE-494B-8DA0-003500235EA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43" name="Text Box 1">
          <a:extLst xmlns:a="http://schemas.openxmlformats.org/drawingml/2006/main">
            <a:ext uri="{FF2B5EF4-FFF2-40B4-BE49-F238E27FC236}">
              <a16:creationId xmlns:a16="http://schemas.microsoft.com/office/drawing/2014/main" id="{9EBB1B08-F78B-4A4B-9CFB-5B1C6897462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44" name="Text Box 1">
          <a:extLst xmlns:a="http://schemas.openxmlformats.org/drawingml/2006/main">
            <a:ext uri="{FF2B5EF4-FFF2-40B4-BE49-F238E27FC236}">
              <a16:creationId xmlns:a16="http://schemas.microsoft.com/office/drawing/2014/main" id="{AD114700-11D6-4B7D-9B7B-7E274CA291E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45" name="Text Box 1">
          <a:extLst xmlns:a="http://schemas.openxmlformats.org/drawingml/2006/main">
            <a:ext uri="{FF2B5EF4-FFF2-40B4-BE49-F238E27FC236}">
              <a16:creationId xmlns:a16="http://schemas.microsoft.com/office/drawing/2014/main" id="{5796CE1C-745B-4569-B125-018269EEA4F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46" name="Text Box 1">
          <a:extLst xmlns:a="http://schemas.openxmlformats.org/drawingml/2006/main">
            <a:ext uri="{FF2B5EF4-FFF2-40B4-BE49-F238E27FC236}">
              <a16:creationId xmlns:a16="http://schemas.microsoft.com/office/drawing/2014/main" id="{875D47E5-7D4C-4F2D-A507-FC6A9F14EDC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47" name="Text Box 1">
          <a:extLst xmlns:a="http://schemas.openxmlformats.org/drawingml/2006/main">
            <a:ext uri="{FF2B5EF4-FFF2-40B4-BE49-F238E27FC236}">
              <a16:creationId xmlns:a16="http://schemas.microsoft.com/office/drawing/2014/main" id="{4C6743D4-B2AA-4BCF-8480-99E5CFA3DCD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48" name="Text Box 1">
          <a:extLst xmlns:a="http://schemas.openxmlformats.org/drawingml/2006/main">
            <a:ext uri="{FF2B5EF4-FFF2-40B4-BE49-F238E27FC236}">
              <a16:creationId xmlns:a16="http://schemas.microsoft.com/office/drawing/2014/main" id="{FB33AFC1-2A22-49D8-8B37-E8EEA6CDF6D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49" name="Text Box 1">
          <a:extLst xmlns:a="http://schemas.openxmlformats.org/drawingml/2006/main">
            <a:ext uri="{FF2B5EF4-FFF2-40B4-BE49-F238E27FC236}">
              <a16:creationId xmlns:a16="http://schemas.microsoft.com/office/drawing/2014/main" id="{F9BC22C4-63AD-47EA-A55B-F7F69EC522C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50" name="Text Box 1">
          <a:extLst xmlns:a="http://schemas.openxmlformats.org/drawingml/2006/main">
            <a:ext uri="{FF2B5EF4-FFF2-40B4-BE49-F238E27FC236}">
              <a16:creationId xmlns:a16="http://schemas.microsoft.com/office/drawing/2014/main" id="{B25347D2-2418-45DA-BD03-649363A75CB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51" name="Text Box 1">
          <a:extLst xmlns:a="http://schemas.openxmlformats.org/drawingml/2006/main">
            <a:ext uri="{FF2B5EF4-FFF2-40B4-BE49-F238E27FC236}">
              <a16:creationId xmlns:a16="http://schemas.microsoft.com/office/drawing/2014/main" id="{28F0183C-A231-4F51-B148-FD9830457C0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52" name="Text Box 1">
          <a:extLst xmlns:a="http://schemas.openxmlformats.org/drawingml/2006/main">
            <a:ext uri="{FF2B5EF4-FFF2-40B4-BE49-F238E27FC236}">
              <a16:creationId xmlns:a16="http://schemas.microsoft.com/office/drawing/2014/main" id="{B16A68EC-92EC-4B6A-8796-E085F3D61A9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53" name="Text Box 1">
          <a:extLst xmlns:a="http://schemas.openxmlformats.org/drawingml/2006/main">
            <a:ext uri="{FF2B5EF4-FFF2-40B4-BE49-F238E27FC236}">
              <a16:creationId xmlns:a16="http://schemas.microsoft.com/office/drawing/2014/main" id="{6B1C676D-0EBF-4A5E-9D5F-F75D43DE7CD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54" name="Text Box 1">
          <a:extLst xmlns:a="http://schemas.openxmlformats.org/drawingml/2006/main">
            <a:ext uri="{FF2B5EF4-FFF2-40B4-BE49-F238E27FC236}">
              <a16:creationId xmlns:a16="http://schemas.microsoft.com/office/drawing/2014/main" id="{FEB6B3C0-4B6F-46C5-9A96-693FC4D7398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55" name="Text Box 1">
          <a:extLst xmlns:a="http://schemas.openxmlformats.org/drawingml/2006/main">
            <a:ext uri="{FF2B5EF4-FFF2-40B4-BE49-F238E27FC236}">
              <a16:creationId xmlns:a16="http://schemas.microsoft.com/office/drawing/2014/main" id="{B2C3AA8F-E86C-4870-9A08-43DA0CADAB6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56" name="Text Box 1">
          <a:extLst xmlns:a="http://schemas.openxmlformats.org/drawingml/2006/main">
            <a:ext uri="{FF2B5EF4-FFF2-40B4-BE49-F238E27FC236}">
              <a16:creationId xmlns:a16="http://schemas.microsoft.com/office/drawing/2014/main" id="{EE3B4527-2B90-49F8-B9BE-4C1AD178A61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57" name="Text Box 1">
          <a:extLst xmlns:a="http://schemas.openxmlformats.org/drawingml/2006/main">
            <a:ext uri="{FF2B5EF4-FFF2-40B4-BE49-F238E27FC236}">
              <a16:creationId xmlns:a16="http://schemas.microsoft.com/office/drawing/2014/main" id="{3E2F9BF9-BC14-44EA-940C-3D647F64B34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58" name="Text Box 1">
          <a:extLst xmlns:a="http://schemas.openxmlformats.org/drawingml/2006/main">
            <a:ext uri="{FF2B5EF4-FFF2-40B4-BE49-F238E27FC236}">
              <a16:creationId xmlns:a16="http://schemas.microsoft.com/office/drawing/2014/main" id="{A67BC6D1-AD9B-415F-8A97-C7BC91EC836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59" name="Text Box 1">
          <a:extLst xmlns:a="http://schemas.openxmlformats.org/drawingml/2006/main">
            <a:ext uri="{FF2B5EF4-FFF2-40B4-BE49-F238E27FC236}">
              <a16:creationId xmlns:a16="http://schemas.microsoft.com/office/drawing/2014/main" id="{D76BBD34-6943-4CFF-9194-CE95CB7C39F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60" name="Text Box 1">
          <a:extLst xmlns:a="http://schemas.openxmlformats.org/drawingml/2006/main">
            <a:ext uri="{FF2B5EF4-FFF2-40B4-BE49-F238E27FC236}">
              <a16:creationId xmlns:a16="http://schemas.microsoft.com/office/drawing/2014/main" id="{14282FB7-AB56-4FB9-8DED-D7CDAB2CFB6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61" name="Text Box 1">
          <a:extLst xmlns:a="http://schemas.openxmlformats.org/drawingml/2006/main">
            <a:ext uri="{FF2B5EF4-FFF2-40B4-BE49-F238E27FC236}">
              <a16:creationId xmlns:a16="http://schemas.microsoft.com/office/drawing/2014/main" id="{A933FADF-5B76-42A9-BB26-AE93DB653A0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62" name="Text Box 1">
          <a:extLst xmlns:a="http://schemas.openxmlformats.org/drawingml/2006/main">
            <a:ext uri="{FF2B5EF4-FFF2-40B4-BE49-F238E27FC236}">
              <a16:creationId xmlns:a16="http://schemas.microsoft.com/office/drawing/2014/main" id="{6D996325-FCCE-49A7-B800-46FD6CAED15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63" name="Text Box 1">
          <a:extLst xmlns:a="http://schemas.openxmlformats.org/drawingml/2006/main">
            <a:ext uri="{FF2B5EF4-FFF2-40B4-BE49-F238E27FC236}">
              <a16:creationId xmlns:a16="http://schemas.microsoft.com/office/drawing/2014/main" id="{0C2B488C-4A44-4751-AE64-7AC500D3F70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64" name="Text Box 1">
          <a:extLst xmlns:a="http://schemas.openxmlformats.org/drawingml/2006/main">
            <a:ext uri="{FF2B5EF4-FFF2-40B4-BE49-F238E27FC236}">
              <a16:creationId xmlns:a16="http://schemas.microsoft.com/office/drawing/2014/main" id="{509C8EE5-EED5-418B-B487-F338EBD3B8C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65" name="Text Box 1">
          <a:extLst xmlns:a="http://schemas.openxmlformats.org/drawingml/2006/main">
            <a:ext uri="{FF2B5EF4-FFF2-40B4-BE49-F238E27FC236}">
              <a16:creationId xmlns:a16="http://schemas.microsoft.com/office/drawing/2014/main" id="{45E429E5-0CCD-4293-80E5-4653EE27EBE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66" name="Text Box 1">
          <a:extLst xmlns:a="http://schemas.openxmlformats.org/drawingml/2006/main">
            <a:ext uri="{FF2B5EF4-FFF2-40B4-BE49-F238E27FC236}">
              <a16:creationId xmlns:a16="http://schemas.microsoft.com/office/drawing/2014/main" id="{F9D19C90-66DC-4D46-95D3-2740FE88586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67" name="Text Box 1">
          <a:extLst xmlns:a="http://schemas.openxmlformats.org/drawingml/2006/main">
            <a:ext uri="{FF2B5EF4-FFF2-40B4-BE49-F238E27FC236}">
              <a16:creationId xmlns:a16="http://schemas.microsoft.com/office/drawing/2014/main" id="{7F452CD7-6D7A-424C-9149-7FF6F92A25E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68" name="Text Box 1">
          <a:extLst xmlns:a="http://schemas.openxmlformats.org/drawingml/2006/main">
            <a:ext uri="{FF2B5EF4-FFF2-40B4-BE49-F238E27FC236}">
              <a16:creationId xmlns:a16="http://schemas.microsoft.com/office/drawing/2014/main" id="{6641FD77-3CED-451E-947A-047CAB4BC4D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69" name="Text Box 1">
          <a:extLst xmlns:a="http://schemas.openxmlformats.org/drawingml/2006/main">
            <a:ext uri="{FF2B5EF4-FFF2-40B4-BE49-F238E27FC236}">
              <a16:creationId xmlns:a16="http://schemas.microsoft.com/office/drawing/2014/main" id="{44A69C1B-25AC-48DD-8D7C-4B738715E5E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70" name="Text Box 1">
          <a:extLst xmlns:a="http://schemas.openxmlformats.org/drawingml/2006/main">
            <a:ext uri="{FF2B5EF4-FFF2-40B4-BE49-F238E27FC236}">
              <a16:creationId xmlns:a16="http://schemas.microsoft.com/office/drawing/2014/main" id="{63CC3195-FBB3-4453-9487-D7486E90AB8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71" name="Text Box 1">
          <a:extLst xmlns:a="http://schemas.openxmlformats.org/drawingml/2006/main">
            <a:ext uri="{FF2B5EF4-FFF2-40B4-BE49-F238E27FC236}">
              <a16:creationId xmlns:a16="http://schemas.microsoft.com/office/drawing/2014/main" id="{A7CF61E3-24ED-4E93-A2C0-82100EA56E8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72" name="Text Box 1">
          <a:extLst xmlns:a="http://schemas.openxmlformats.org/drawingml/2006/main">
            <a:ext uri="{FF2B5EF4-FFF2-40B4-BE49-F238E27FC236}">
              <a16:creationId xmlns:a16="http://schemas.microsoft.com/office/drawing/2014/main" id="{BF8E75FD-119F-41B8-8CD6-836BB02F8E2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73" name="Text Box 1">
          <a:extLst xmlns:a="http://schemas.openxmlformats.org/drawingml/2006/main">
            <a:ext uri="{FF2B5EF4-FFF2-40B4-BE49-F238E27FC236}">
              <a16:creationId xmlns:a16="http://schemas.microsoft.com/office/drawing/2014/main" id="{64F5669C-5B34-44FE-A529-2678AA9B21D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74" name="Text Box 1">
          <a:extLst xmlns:a="http://schemas.openxmlformats.org/drawingml/2006/main">
            <a:ext uri="{FF2B5EF4-FFF2-40B4-BE49-F238E27FC236}">
              <a16:creationId xmlns:a16="http://schemas.microsoft.com/office/drawing/2014/main" id="{50FDC4D4-BB76-49F9-8874-F3A9A9C7C5D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75" name="Text Box 1">
          <a:extLst xmlns:a="http://schemas.openxmlformats.org/drawingml/2006/main">
            <a:ext uri="{FF2B5EF4-FFF2-40B4-BE49-F238E27FC236}">
              <a16:creationId xmlns:a16="http://schemas.microsoft.com/office/drawing/2014/main" id="{DD9561B9-AE4B-478F-8E05-51059AC2BF4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76" name="Text Box 1">
          <a:extLst xmlns:a="http://schemas.openxmlformats.org/drawingml/2006/main">
            <a:ext uri="{FF2B5EF4-FFF2-40B4-BE49-F238E27FC236}">
              <a16:creationId xmlns:a16="http://schemas.microsoft.com/office/drawing/2014/main" id="{FB75FC4F-CC3D-4592-8D02-4489B977B7B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77" name="Text Box 1">
          <a:extLst xmlns:a="http://schemas.openxmlformats.org/drawingml/2006/main">
            <a:ext uri="{FF2B5EF4-FFF2-40B4-BE49-F238E27FC236}">
              <a16:creationId xmlns:a16="http://schemas.microsoft.com/office/drawing/2014/main" id="{7339CC49-B653-4D3B-8A14-0FB31E2CADA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78" name="Text Box 1">
          <a:extLst xmlns:a="http://schemas.openxmlformats.org/drawingml/2006/main">
            <a:ext uri="{FF2B5EF4-FFF2-40B4-BE49-F238E27FC236}">
              <a16:creationId xmlns:a16="http://schemas.microsoft.com/office/drawing/2014/main" id="{89AF03B3-6029-47BF-9C01-3B7B596C419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79" name="Text Box 1">
          <a:extLst xmlns:a="http://schemas.openxmlformats.org/drawingml/2006/main">
            <a:ext uri="{FF2B5EF4-FFF2-40B4-BE49-F238E27FC236}">
              <a16:creationId xmlns:a16="http://schemas.microsoft.com/office/drawing/2014/main" id="{55A2EC95-846D-4F1B-A26E-B5A9AFD14B8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80" name="Text Box 1">
          <a:extLst xmlns:a="http://schemas.openxmlformats.org/drawingml/2006/main">
            <a:ext uri="{FF2B5EF4-FFF2-40B4-BE49-F238E27FC236}">
              <a16:creationId xmlns:a16="http://schemas.microsoft.com/office/drawing/2014/main" id="{E455AF54-0912-401F-9720-9D6B617E827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81" name="Text Box 1">
          <a:extLst xmlns:a="http://schemas.openxmlformats.org/drawingml/2006/main">
            <a:ext uri="{FF2B5EF4-FFF2-40B4-BE49-F238E27FC236}">
              <a16:creationId xmlns:a16="http://schemas.microsoft.com/office/drawing/2014/main" id="{DD47F8C0-E384-4502-B43B-73BF2D5D19A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82" name="Text Box 1">
          <a:extLst xmlns:a="http://schemas.openxmlformats.org/drawingml/2006/main">
            <a:ext uri="{FF2B5EF4-FFF2-40B4-BE49-F238E27FC236}">
              <a16:creationId xmlns:a16="http://schemas.microsoft.com/office/drawing/2014/main" id="{DC636FE1-1BDC-4C15-AFAB-FB655261509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83" name="Text Box 1">
          <a:extLst xmlns:a="http://schemas.openxmlformats.org/drawingml/2006/main">
            <a:ext uri="{FF2B5EF4-FFF2-40B4-BE49-F238E27FC236}">
              <a16:creationId xmlns:a16="http://schemas.microsoft.com/office/drawing/2014/main" id="{C88D1183-24B4-4B61-96EC-860F04020B8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84" name="Text Box 1">
          <a:extLst xmlns:a="http://schemas.openxmlformats.org/drawingml/2006/main">
            <a:ext uri="{FF2B5EF4-FFF2-40B4-BE49-F238E27FC236}">
              <a16:creationId xmlns:a16="http://schemas.microsoft.com/office/drawing/2014/main" id="{2284DEE8-11B1-4292-B1A3-9405F09E239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85" name="Text Box 1">
          <a:extLst xmlns:a="http://schemas.openxmlformats.org/drawingml/2006/main">
            <a:ext uri="{FF2B5EF4-FFF2-40B4-BE49-F238E27FC236}">
              <a16:creationId xmlns:a16="http://schemas.microsoft.com/office/drawing/2014/main" id="{8ED8CEF6-564B-45C3-9D49-785549165F3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86" name="Text Box 1">
          <a:extLst xmlns:a="http://schemas.openxmlformats.org/drawingml/2006/main">
            <a:ext uri="{FF2B5EF4-FFF2-40B4-BE49-F238E27FC236}">
              <a16:creationId xmlns:a16="http://schemas.microsoft.com/office/drawing/2014/main" id="{0F9DC845-91FA-4E31-80FC-CC1900683F4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87" name="Text Box 1">
          <a:extLst xmlns:a="http://schemas.openxmlformats.org/drawingml/2006/main">
            <a:ext uri="{FF2B5EF4-FFF2-40B4-BE49-F238E27FC236}">
              <a16:creationId xmlns:a16="http://schemas.microsoft.com/office/drawing/2014/main" id="{7C9FFD1A-1163-4863-BCFE-8FBB23F45B0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88" name="Text Box 1">
          <a:extLst xmlns:a="http://schemas.openxmlformats.org/drawingml/2006/main">
            <a:ext uri="{FF2B5EF4-FFF2-40B4-BE49-F238E27FC236}">
              <a16:creationId xmlns:a16="http://schemas.microsoft.com/office/drawing/2014/main" id="{4DFE709A-D6B3-4FD3-8C68-08189E6EAF7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89" name="Text Box 1">
          <a:extLst xmlns:a="http://schemas.openxmlformats.org/drawingml/2006/main">
            <a:ext uri="{FF2B5EF4-FFF2-40B4-BE49-F238E27FC236}">
              <a16:creationId xmlns:a16="http://schemas.microsoft.com/office/drawing/2014/main" id="{DD3B8137-B762-4456-871C-711C9D487A5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90" name="Text Box 1">
          <a:extLst xmlns:a="http://schemas.openxmlformats.org/drawingml/2006/main">
            <a:ext uri="{FF2B5EF4-FFF2-40B4-BE49-F238E27FC236}">
              <a16:creationId xmlns:a16="http://schemas.microsoft.com/office/drawing/2014/main" id="{C8D59C97-F2C9-4559-8007-53E7D69231B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91" name="Text Box 1">
          <a:extLst xmlns:a="http://schemas.openxmlformats.org/drawingml/2006/main">
            <a:ext uri="{FF2B5EF4-FFF2-40B4-BE49-F238E27FC236}">
              <a16:creationId xmlns:a16="http://schemas.microsoft.com/office/drawing/2014/main" id="{38AB30FA-1265-4E14-917A-4E96B10CEFF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92" name="Text Box 1">
          <a:extLst xmlns:a="http://schemas.openxmlformats.org/drawingml/2006/main">
            <a:ext uri="{FF2B5EF4-FFF2-40B4-BE49-F238E27FC236}">
              <a16:creationId xmlns:a16="http://schemas.microsoft.com/office/drawing/2014/main" id="{E3983227-581A-4D25-BEDD-4A70790D45E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93" name="Text Box 1">
          <a:extLst xmlns:a="http://schemas.openxmlformats.org/drawingml/2006/main">
            <a:ext uri="{FF2B5EF4-FFF2-40B4-BE49-F238E27FC236}">
              <a16:creationId xmlns:a16="http://schemas.microsoft.com/office/drawing/2014/main" id="{C3727DEA-6C09-41CC-AB68-B1657E5C763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94" name="Text Box 1">
          <a:extLst xmlns:a="http://schemas.openxmlformats.org/drawingml/2006/main">
            <a:ext uri="{FF2B5EF4-FFF2-40B4-BE49-F238E27FC236}">
              <a16:creationId xmlns:a16="http://schemas.microsoft.com/office/drawing/2014/main" id="{4525A547-5D1B-42AB-B1EE-1B2511B0082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95" name="Text Box 1">
          <a:extLst xmlns:a="http://schemas.openxmlformats.org/drawingml/2006/main">
            <a:ext uri="{FF2B5EF4-FFF2-40B4-BE49-F238E27FC236}">
              <a16:creationId xmlns:a16="http://schemas.microsoft.com/office/drawing/2014/main" id="{8A8F52DD-27B0-43BE-BC63-184BCDE1D1B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96" name="Text Box 1">
          <a:extLst xmlns:a="http://schemas.openxmlformats.org/drawingml/2006/main">
            <a:ext uri="{FF2B5EF4-FFF2-40B4-BE49-F238E27FC236}">
              <a16:creationId xmlns:a16="http://schemas.microsoft.com/office/drawing/2014/main" id="{8CB135E6-1C13-4AD5-880E-C0AA86BA853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97" name="Text Box 1">
          <a:extLst xmlns:a="http://schemas.openxmlformats.org/drawingml/2006/main">
            <a:ext uri="{FF2B5EF4-FFF2-40B4-BE49-F238E27FC236}">
              <a16:creationId xmlns:a16="http://schemas.microsoft.com/office/drawing/2014/main" id="{F47E6F90-EDE2-4255-AE53-9112126308C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98" name="Text Box 1">
          <a:extLst xmlns:a="http://schemas.openxmlformats.org/drawingml/2006/main">
            <a:ext uri="{FF2B5EF4-FFF2-40B4-BE49-F238E27FC236}">
              <a16:creationId xmlns:a16="http://schemas.microsoft.com/office/drawing/2014/main" id="{78E34C80-65BA-43A6-B262-628CC596DBE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99" name="Text Box 1">
          <a:extLst xmlns:a="http://schemas.openxmlformats.org/drawingml/2006/main">
            <a:ext uri="{FF2B5EF4-FFF2-40B4-BE49-F238E27FC236}">
              <a16:creationId xmlns:a16="http://schemas.microsoft.com/office/drawing/2014/main" id="{BB3AB87C-80DA-44C2-A1CD-C41FF823A16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00" name="Text Box 1">
          <a:extLst xmlns:a="http://schemas.openxmlformats.org/drawingml/2006/main">
            <a:ext uri="{FF2B5EF4-FFF2-40B4-BE49-F238E27FC236}">
              <a16:creationId xmlns:a16="http://schemas.microsoft.com/office/drawing/2014/main" id="{294641C7-4473-422B-8CCC-6FE343ACE5E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01" name="Text Box 1">
          <a:extLst xmlns:a="http://schemas.openxmlformats.org/drawingml/2006/main">
            <a:ext uri="{FF2B5EF4-FFF2-40B4-BE49-F238E27FC236}">
              <a16:creationId xmlns:a16="http://schemas.microsoft.com/office/drawing/2014/main" id="{9583FCBE-40FB-4389-A55A-0B470EA22B7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02" name="Text Box 1">
          <a:extLst xmlns:a="http://schemas.openxmlformats.org/drawingml/2006/main">
            <a:ext uri="{FF2B5EF4-FFF2-40B4-BE49-F238E27FC236}">
              <a16:creationId xmlns:a16="http://schemas.microsoft.com/office/drawing/2014/main" id="{20122E24-4BE9-427F-B9E4-759491AEB35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03" name="Text Box 1">
          <a:extLst xmlns:a="http://schemas.openxmlformats.org/drawingml/2006/main">
            <a:ext uri="{FF2B5EF4-FFF2-40B4-BE49-F238E27FC236}">
              <a16:creationId xmlns:a16="http://schemas.microsoft.com/office/drawing/2014/main" id="{1BF973E4-EB37-4CF3-9D49-F63059A9F6D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04" name="Text Box 1">
          <a:extLst xmlns:a="http://schemas.openxmlformats.org/drawingml/2006/main">
            <a:ext uri="{FF2B5EF4-FFF2-40B4-BE49-F238E27FC236}">
              <a16:creationId xmlns:a16="http://schemas.microsoft.com/office/drawing/2014/main" id="{A61327CF-5EA0-4F05-B083-C2E89051690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05" name="Text Box 1">
          <a:extLst xmlns:a="http://schemas.openxmlformats.org/drawingml/2006/main">
            <a:ext uri="{FF2B5EF4-FFF2-40B4-BE49-F238E27FC236}">
              <a16:creationId xmlns:a16="http://schemas.microsoft.com/office/drawing/2014/main" id="{09CC6838-7886-4DC6-868E-5AB675A0293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06" name="Text Box 1">
          <a:extLst xmlns:a="http://schemas.openxmlformats.org/drawingml/2006/main">
            <a:ext uri="{FF2B5EF4-FFF2-40B4-BE49-F238E27FC236}">
              <a16:creationId xmlns:a16="http://schemas.microsoft.com/office/drawing/2014/main" id="{7D3F26DE-7450-4962-826F-DA97427A5FE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07" name="Text Box 1">
          <a:extLst xmlns:a="http://schemas.openxmlformats.org/drawingml/2006/main">
            <a:ext uri="{FF2B5EF4-FFF2-40B4-BE49-F238E27FC236}">
              <a16:creationId xmlns:a16="http://schemas.microsoft.com/office/drawing/2014/main" id="{70E93971-AF35-4BD3-B8DF-11380C00DE6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08" name="Text Box 1">
          <a:extLst xmlns:a="http://schemas.openxmlformats.org/drawingml/2006/main">
            <a:ext uri="{FF2B5EF4-FFF2-40B4-BE49-F238E27FC236}">
              <a16:creationId xmlns:a16="http://schemas.microsoft.com/office/drawing/2014/main" id="{2FB6E69B-9211-4BB8-94E2-C4A8B3FFDBE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09" name="Text Box 1">
          <a:extLst xmlns:a="http://schemas.openxmlformats.org/drawingml/2006/main">
            <a:ext uri="{FF2B5EF4-FFF2-40B4-BE49-F238E27FC236}">
              <a16:creationId xmlns:a16="http://schemas.microsoft.com/office/drawing/2014/main" id="{85A400A1-8390-46CC-8209-0FD8C40DBBB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10" name="Text Box 1">
          <a:extLst xmlns:a="http://schemas.openxmlformats.org/drawingml/2006/main">
            <a:ext uri="{FF2B5EF4-FFF2-40B4-BE49-F238E27FC236}">
              <a16:creationId xmlns:a16="http://schemas.microsoft.com/office/drawing/2014/main" id="{3716815D-D05A-4906-9182-5991394AA62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11" name="Text Box 1">
          <a:extLst xmlns:a="http://schemas.openxmlformats.org/drawingml/2006/main">
            <a:ext uri="{FF2B5EF4-FFF2-40B4-BE49-F238E27FC236}">
              <a16:creationId xmlns:a16="http://schemas.microsoft.com/office/drawing/2014/main" id="{ED483FA9-D94B-4D93-8EF9-3FD052411C1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12" name="Text Box 1">
          <a:extLst xmlns:a="http://schemas.openxmlformats.org/drawingml/2006/main">
            <a:ext uri="{FF2B5EF4-FFF2-40B4-BE49-F238E27FC236}">
              <a16:creationId xmlns:a16="http://schemas.microsoft.com/office/drawing/2014/main" id="{530420BD-945A-4511-AC24-E5510E8B471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13" name="Text Box 1">
          <a:extLst xmlns:a="http://schemas.openxmlformats.org/drawingml/2006/main">
            <a:ext uri="{FF2B5EF4-FFF2-40B4-BE49-F238E27FC236}">
              <a16:creationId xmlns:a16="http://schemas.microsoft.com/office/drawing/2014/main" id="{B853BE92-1C44-4C0A-9E12-3E0C941C1D5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14" name="Text Box 1">
          <a:extLst xmlns:a="http://schemas.openxmlformats.org/drawingml/2006/main">
            <a:ext uri="{FF2B5EF4-FFF2-40B4-BE49-F238E27FC236}">
              <a16:creationId xmlns:a16="http://schemas.microsoft.com/office/drawing/2014/main" id="{4756EB48-5853-44EF-B773-C70653911FC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15" name="Text Box 1">
          <a:extLst xmlns:a="http://schemas.openxmlformats.org/drawingml/2006/main">
            <a:ext uri="{FF2B5EF4-FFF2-40B4-BE49-F238E27FC236}">
              <a16:creationId xmlns:a16="http://schemas.microsoft.com/office/drawing/2014/main" id="{71D9BE8D-8CCF-4857-AFAC-F8C3655422D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16" name="Text Box 1">
          <a:extLst xmlns:a="http://schemas.openxmlformats.org/drawingml/2006/main">
            <a:ext uri="{FF2B5EF4-FFF2-40B4-BE49-F238E27FC236}">
              <a16:creationId xmlns:a16="http://schemas.microsoft.com/office/drawing/2014/main" id="{7197A5FD-6CD8-4E15-A2BE-AE9F5857086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17" name="Text Box 1">
          <a:extLst xmlns:a="http://schemas.openxmlformats.org/drawingml/2006/main">
            <a:ext uri="{FF2B5EF4-FFF2-40B4-BE49-F238E27FC236}">
              <a16:creationId xmlns:a16="http://schemas.microsoft.com/office/drawing/2014/main" id="{B3396432-F0E5-4ABC-8D6F-1CB8840601C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18" name="Text Box 1">
          <a:extLst xmlns:a="http://schemas.openxmlformats.org/drawingml/2006/main">
            <a:ext uri="{FF2B5EF4-FFF2-40B4-BE49-F238E27FC236}">
              <a16:creationId xmlns:a16="http://schemas.microsoft.com/office/drawing/2014/main" id="{257E0299-AE46-419A-97B8-B8A898C93ED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19" name="Text Box 1">
          <a:extLst xmlns:a="http://schemas.openxmlformats.org/drawingml/2006/main">
            <a:ext uri="{FF2B5EF4-FFF2-40B4-BE49-F238E27FC236}">
              <a16:creationId xmlns:a16="http://schemas.microsoft.com/office/drawing/2014/main" id="{69E6FBBD-D273-4331-81A8-DA61058F989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20" name="Text Box 1">
          <a:extLst xmlns:a="http://schemas.openxmlformats.org/drawingml/2006/main">
            <a:ext uri="{FF2B5EF4-FFF2-40B4-BE49-F238E27FC236}">
              <a16:creationId xmlns:a16="http://schemas.microsoft.com/office/drawing/2014/main" id="{F874D253-026E-4967-9CB7-70CDBAACC46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21" name="Text Box 1">
          <a:extLst xmlns:a="http://schemas.openxmlformats.org/drawingml/2006/main">
            <a:ext uri="{FF2B5EF4-FFF2-40B4-BE49-F238E27FC236}">
              <a16:creationId xmlns:a16="http://schemas.microsoft.com/office/drawing/2014/main" id="{F77C76C6-1152-4753-8685-AF367359469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22" name="Text Box 1">
          <a:extLst xmlns:a="http://schemas.openxmlformats.org/drawingml/2006/main">
            <a:ext uri="{FF2B5EF4-FFF2-40B4-BE49-F238E27FC236}">
              <a16:creationId xmlns:a16="http://schemas.microsoft.com/office/drawing/2014/main" id="{456D9E0E-1827-49A6-8E86-A2B425BCFD6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23" name="Text Box 1">
          <a:extLst xmlns:a="http://schemas.openxmlformats.org/drawingml/2006/main">
            <a:ext uri="{FF2B5EF4-FFF2-40B4-BE49-F238E27FC236}">
              <a16:creationId xmlns:a16="http://schemas.microsoft.com/office/drawing/2014/main" id="{115148BA-62E6-4FC7-8189-73BD0127F29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24" name="Text Box 1">
          <a:extLst xmlns:a="http://schemas.openxmlformats.org/drawingml/2006/main">
            <a:ext uri="{FF2B5EF4-FFF2-40B4-BE49-F238E27FC236}">
              <a16:creationId xmlns:a16="http://schemas.microsoft.com/office/drawing/2014/main" id="{820DD024-FE0B-4777-AEB8-0EDC999091A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25" name="Text Box 1">
          <a:extLst xmlns:a="http://schemas.openxmlformats.org/drawingml/2006/main">
            <a:ext uri="{FF2B5EF4-FFF2-40B4-BE49-F238E27FC236}">
              <a16:creationId xmlns:a16="http://schemas.microsoft.com/office/drawing/2014/main" id="{091D7149-D09F-4340-B225-8D5E0872F68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26" name="Text Box 1">
          <a:extLst xmlns:a="http://schemas.openxmlformats.org/drawingml/2006/main">
            <a:ext uri="{FF2B5EF4-FFF2-40B4-BE49-F238E27FC236}">
              <a16:creationId xmlns:a16="http://schemas.microsoft.com/office/drawing/2014/main" id="{40DA325D-8287-465C-84CC-E959CBFAC0C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27" name="Text Box 1">
          <a:extLst xmlns:a="http://schemas.openxmlformats.org/drawingml/2006/main">
            <a:ext uri="{FF2B5EF4-FFF2-40B4-BE49-F238E27FC236}">
              <a16:creationId xmlns:a16="http://schemas.microsoft.com/office/drawing/2014/main" id="{B6F5053A-5AFB-4067-9BC2-3DD42C084F9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28" name="Text Box 1">
          <a:extLst xmlns:a="http://schemas.openxmlformats.org/drawingml/2006/main">
            <a:ext uri="{FF2B5EF4-FFF2-40B4-BE49-F238E27FC236}">
              <a16:creationId xmlns:a16="http://schemas.microsoft.com/office/drawing/2014/main" id="{60B3CE4B-9F29-4B41-948C-99E617EDC6B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29" name="Text Box 1">
          <a:extLst xmlns:a="http://schemas.openxmlformats.org/drawingml/2006/main">
            <a:ext uri="{FF2B5EF4-FFF2-40B4-BE49-F238E27FC236}">
              <a16:creationId xmlns:a16="http://schemas.microsoft.com/office/drawing/2014/main" id="{89798AA6-615F-4FE5-BD74-76924EAE264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30" name="Text Box 1">
          <a:extLst xmlns:a="http://schemas.openxmlformats.org/drawingml/2006/main">
            <a:ext uri="{FF2B5EF4-FFF2-40B4-BE49-F238E27FC236}">
              <a16:creationId xmlns:a16="http://schemas.microsoft.com/office/drawing/2014/main" id="{1B9F8C5D-8460-4219-B72C-FA3574F9164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31" name="Text Box 1">
          <a:extLst xmlns:a="http://schemas.openxmlformats.org/drawingml/2006/main">
            <a:ext uri="{FF2B5EF4-FFF2-40B4-BE49-F238E27FC236}">
              <a16:creationId xmlns:a16="http://schemas.microsoft.com/office/drawing/2014/main" id="{B2303CA5-E641-4392-AB30-1A49FC19D3D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32" name="Text Box 1">
          <a:extLst xmlns:a="http://schemas.openxmlformats.org/drawingml/2006/main">
            <a:ext uri="{FF2B5EF4-FFF2-40B4-BE49-F238E27FC236}">
              <a16:creationId xmlns:a16="http://schemas.microsoft.com/office/drawing/2014/main" id="{04DA35B5-4B3B-4843-A0AE-AAB7D9A1436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33" name="Text Box 1">
          <a:extLst xmlns:a="http://schemas.openxmlformats.org/drawingml/2006/main">
            <a:ext uri="{FF2B5EF4-FFF2-40B4-BE49-F238E27FC236}">
              <a16:creationId xmlns:a16="http://schemas.microsoft.com/office/drawing/2014/main" id="{3EFF8EC3-1672-41A5-BA8E-6052C7F9A64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34" name="Text Box 1">
          <a:extLst xmlns:a="http://schemas.openxmlformats.org/drawingml/2006/main">
            <a:ext uri="{FF2B5EF4-FFF2-40B4-BE49-F238E27FC236}">
              <a16:creationId xmlns:a16="http://schemas.microsoft.com/office/drawing/2014/main" id="{2814837A-B45E-4F8F-B65C-04BB3A17407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35" name="Text Box 1">
          <a:extLst xmlns:a="http://schemas.openxmlformats.org/drawingml/2006/main">
            <a:ext uri="{FF2B5EF4-FFF2-40B4-BE49-F238E27FC236}">
              <a16:creationId xmlns:a16="http://schemas.microsoft.com/office/drawing/2014/main" id="{A9EEFD76-061D-41A4-8E60-6D5588A8096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36" name="Text Box 1">
          <a:extLst xmlns:a="http://schemas.openxmlformats.org/drawingml/2006/main">
            <a:ext uri="{FF2B5EF4-FFF2-40B4-BE49-F238E27FC236}">
              <a16:creationId xmlns:a16="http://schemas.microsoft.com/office/drawing/2014/main" id="{19E3139F-8BC5-4B28-A9E7-4328EFA09F0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37" name="Text Box 1">
          <a:extLst xmlns:a="http://schemas.openxmlformats.org/drawingml/2006/main">
            <a:ext uri="{FF2B5EF4-FFF2-40B4-BE49-F238E27FC236}">
              <a16:creationId xmlns:a16="http://schemas.microsoft.com/office/drawing/2014/main" id="{1AB2DE1D-EC7B-4620-9C9C-AA13B133294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38" name="Text Box 1">
          <a:extLst xmlns:a="http://schemas.openxmlformats.org/drawingml/2006/main">
            <a:ext uri="{FF2B5EF4-FFF2-40B4-BE49-F238E27FC236}">
              <a16:creationId xmlns:a16="http://schemas.microsoft.com/office/drawing/2014/main" id="{8B209AB9-7B75-47DE-A7F5-65F7D453362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39" name="Text Box 1">
          <a:extLst xmlns:a="http://schemas.openxmlformats.org/drawingml/2006/main">
            <a:ext uri="{FF2B5EF4-FFF2-40B4-BE49-F238E27FC236}">
              <a16:creationId xmlns:a16="http://schemas.microsoft.com/office/drawing/2014/main" id="{0BBD06D3-D9B5-4CA9-B9B0-010A3BE142E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40" name="Text Box 1">
          <a:extLst xmlns:a="http://schemas.openxmlformats.org/drawingml/2006/main">
            <a:ext uri="{FF2B5EF4-FFF2-40B4-BE49-F238E27FC236}">
              <a16:creationId xmlns:a16="http://schemas.microsoft.com/office/drawing/2014/main" id="{187AB63C-3573-4F61-B466-5062376CE2E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41" name="Text Box 1">
          <a:extLst xmlns:a="http://schemas.openxmlformats.org/drawingml/2006/main">
            <a:ext uri="{FF2B5EF4-FFF2-40B4-BE49-F238E27FC236}">
              <a16:creationId xmlns:a16="http://schemas.microsoft.com/office/drawing/2014/main" id="{DC1D7607-BE19-41C4-9B5E-2C37DF5D6EC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42" name="Text Box 1">
          <a:extLst xmlns:a="http://schemas.openxmlformats.org/drawingml/2006/main">
            <a:ext uri="{FF2B5EF4-FFF2-40B4-BE49-F238E27FC236}">
              <a16:creationId xmlns:a16="http://schemas.microsoft.com/office/drawing/2014/main" id="{6D8A1200-AF1D-402C-B49D-D76A17149AB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43" name="Text Box 1">
          <a:extLst xmlns:a="http://schemas.openxmlformats.org/drawingml/2006/main">
            <a:ext uri="{FF2B5EF4-FFF2-40B4-BE49-F238E27FC236}">
              <a16:creationId xmlns:a16="http://schemas.microsoft.com/office/drawing/2014/main" id="{82361946-2AF4-4176-9C48-4330D0FB8DD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44" name="Text Box 1">
          <a:extLst xmlns:a="http://schemas.openxmlformats.org/drawingml/2006/main">
            <a:ext uri="{FF2B5EF4-FFF2-40B4-BE49-F238E27FC236}">
              <a16:creationId xmlns:a16="http://schemas.microsoft.com/office/drawing/2014/main" id="{703D5A6E-3D74-498C-9609-16A3AF0BD26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45" name="Text Box 1">
          <a:extLst xmlns:a="http://schemas.openxmlformats.org/drawingml/2006/main">
            <a:ext uri="{FF2B5EF4-FFF2-40B4-BE49-F238E27FC236}">
              <a16:creationId xmlns:a16="http://schemas.microsoft.com/office/drawing/2014/main" id="{395686FC-5404-47FA-B8F3-0CD36ECA3E8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46" name="Text Box 1">
          <a:extLst xmlns:a="http://schemas.openxmlformats.org/drawingml/2006/main">
            <a:ext uri="{FF2B5EF4-FFF2-40B4-BE49-F238E27FC236}">
              <a16:creationId xmlns:a16="http://schemas.microsoft.com/office/drawing/2014/main" id="{406E0631-8D0B-4119-9FC3-15CABB662E0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47" name="Text Box 1">
          <a:extLst xmlns:a="http://schemas.openxmlformats.org/drawingml/2006/main">
            <a:ext uri="{FF2B5EF4-FFF2-40B4-BE49-F238E27FC236}">
              <a16:creationId xmlns:a16="http://schemas.microsoft.com/office/drawing/2014/main" id="{6E15BCF0-5057-4420-9070-799AFD31CE2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48" name="Text Box 1">
          <a:extLst xmlns:a="http://schemas.openxmlformats.org/drawingml/2006/main">
            <a:ext uri="{FF2B5EF4-FFF2-40B4-BE49-F238E27FC236}">
              <a16:creationId xmlns:a16="http://schemas.microsoft.com/office/drawing/2014/main" id="{F3FB2FEF-005B-4114-9665-0BD9B0D0B40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49" name="Text Box 1">
          <a:extLst xmlns:a="http://schemas.openxmlformats.org/drawingml/2006/main">
            <a:ext uri="{FF2B5EF4-FFF2-40B4-BE49-F238E27FC236}">
              <a16:creationId xmlns:a16="http://schemas.microsoft.com/office/drawing/2014/main" id="{76A83C9A-1C68-4179-BD82-4252FE5F1B9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50" name="Text Box 1">
          <a:extLst xmlns:a="http://schemas.openxmlformats.org/drawingml/2006/main">
            <a:ext uri="{FF2B5EF4-FFF2-40B4-BE49-F238E27FC236}">
              <a16:creationId xmlns:a16="http://schemas.microsoft.com/office/drawing/2014/main" id="{2E3B8427-376E-438F-8071-BBEC0676F49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51" name="Text Box 1">
          <a:extLst xmlns:a="http://schemas.openxmlformats.org/drawingml/2006/main">
            <a:ext uri="{FF2B5EF4-FFF2-40B4-BE49-F238E27FC236}">
              <a16:creationId xmlns:a16="http://schemas.microsoft.com/office/drawing/2014/main" id="{673CEAF5-E90A-4F07-A1E5-B5B414A0506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52" name="Text Box 1">
          <a:extLst xmlns:a="http://schemas.openxmlformats.org/drawingml/2006/main">
            <a:ext uri="{FF2B5EF4-FFF2-40B4-BE49-F238E27FC236}">
              <a16:creationId xmlns:a16="http://schemas.microsoft.com/office/drawing/2014/main" id="{99B0F447-E54A-40F9-BAC0-4766917DCE5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53" name="Text Box 1">
          <a:extLst xmlns:a="http://schemas.openxmlformats.org/drawingml/2006/main">
            <a:ext uri="{FF2B5EF4-FFF2-40B4-BE49-F238E27FC236}">
              <a16:creationId xmlns:a16="http://schemas.microsoft.com/office/drawing/2014/main" id="{E78420A8-13CB-477E-B594-1FDF549E282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54" name="Text Box 1">
          <a:extLst xmlns:a="http://schemas.openxmlformats.org/drawingml/2006/main">
            <a:ext uri="{FF2B5EF4-FFF2-40B4-BE49-F238E27FC236}">
              <a16:creationId xmlns:a16="http://schemas.microsoft.com/office/drawing/2014/main" id="{425FC402-4D62-4B03-B69C-DBB44B8055F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55" name="Text Box 1">
          <a:extLst xmlns:a="http://schemas.openxmlformats.org/drawingml/2006/main">
            <a:ext uri="{FF2B5EF4-FFF2-40B4-BE49-F238E27FC236}">
              <a16:creationId xmlns:a16="http://schemas.microsoft.com/office/drawing/2014/main" id="{A6095485-5F9C-4CF1-A19F-82BB4AB56E4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56" name="Text Box 1">
          <a:extLst xmlns:a="http://schemas.openxmlformats.org/drawingml/2006/main">
            <a:ext uri="{FF2B5EF4-FFF2-40B4-BE49-F238E27FC236}">
              <a16:creationId xmlns:a16="http://schemas.microsoft.com/office/drawing/2014/main" id="{BDF3FE6C-CB75-4FF8-AA57-BD1F73E344C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57" name="Text Box 1">
          <a:extLst xmlns:a="http://schemas.openxmlformats.org/drawingml/2006/main">
            <a:ext uri="{FF2B5EF4-FFF2-40B4-BE49-F238E27FC236}">
              <a16:creationId xmlns:a16="http://schemas.microsoft.com/office/drawing/2014/main" id="{9150C96A-234F-45AD-838A-D7B3DF3D5D7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58" name="Text Box 1">
          <a:extLst xmlns:a="http://schemas.openxmlformats.org/drawingml/2006/main">
            <a:ext uri="{FF2B5EF4-FFF2-40B4-BE49-F238E27FC236}">
              <a16:creationId xmlns:a16="http://schemas.microsoft.com/office/drawing/2014/main" id="{E0C2EB6B-55E9-4412-890B-F2ED32046B9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59" name="Text Box 1">
          <a:extLst xmlns:a="http://schemas.openxmlformats.org/drawingml/2006/main">
            <a:ext uri="{FF2B5EF4-FFF2-40B4-BE49-F238E27FC236}">
              <a16:creationId xmlns:a16="http://schemas.microsoft.com/office/drawing/2014/main" id="{870425F9-E954-4555-A960-F56A59C56A8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60" name="Text Box 1">
          <a:extLst xmlns:a="http://schemas.openxmlformats.org/drawingml/2006/main">
            <a:ext uri="{FF2B5EF4-FFF2-40B4-BE49-F238E27FC236}">
              <a16:creationId xmlns:a16="http://schemas.microsoft.com/office/drawing/2014/main" id="{69D2D913-1F6F-4F48-8063-AB7DCD4EA50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61" name="Text Box 1">
          <a:extLst xmlns:a="http://schemas.openxmlformats.org/drawingml/2006/main">
            <a:ext uri="{FF2B5EF4-FFF2-40B4-BE49-F238E27FC236}">
              <a16:creationId xmlns:a16="http://schemas.microsoft.com/office/drawing/2014/main" id="{86BA8649-9A2C-4D96-BCAB-E9C55F906AB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62" name="Text Box 1">
          <a:extLst xmlns:a="http://schemas.openxmlformats.org/drawingml/2006/main">
            <a:ext uri="{FF2B5EF4-FFF2-40B4-BE49-F238E27FC236}">
              <a16:creationId xmlns:a16="http://schemas.microsoft.com/office/drawing/2014/main" id="{D5674409-022C-4B87-9604-6D799372932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63" name="Text Box 1">
          <a:extLst xmlns:a="http://schemas.openxmlformats.org/drawingml/2006/main">
            <a:ext uri="{FF2B5EF4-FFF2-40B4-BE49-F238E27FC236}">
              <a16:creationId xmlns:a16="http://schemas.microsoft.com/office/drawing/2014/main" id="{07D98CA3-8206-4499-9A1E-BA15EC40457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64" name="Text Box 1">
          <a:extLst xmlns:a="http://schemas.openxmlformats.org/drawingml/2006/main">
            <a:ext uri="{FF2B5EF4-FFF2-40B4-BE49-F238E27FC236}">
              <a16:creationId xmlns:a16="http://schemas.microsoft.com/office/drawing/2014/main" id="{67DAEF46-A591-4B94-9783-7352B89C6FC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65" name="Text Box 1">
          <a:extLst xmlns:a="http://schemas.openxmlformats.org/drawingml/2006/main">
            <a:ext uri="{FF2B5EF4-FFF2-40B4-BE49-F238E27FC236}">
              <a16:creationId xmlns:a16="http://schemas.microsoft.com/office/drawing/2014/main" id="{26A22856-2A36-4D60-AF75-82B3F953E90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66" name="Text Box 1">
          <a:extLst xmlns:a="http://schemas.openxmlformats.org/drawingml/2006/main">
            <a:ext uri="{FF2B5EF4-FFF2-40B4-BE49-F238E27FC236}">
              <a16:creationId xmlns:a16="http://schemas.microsoft.com/office/drawing/2014/main" id="{8C26F930-DAB5-4FA6-A00B-16AB5C8CA84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67" name="Text Box 1">
          <a:extLst xmlns:a="http://schemas.openxmlformats.org/drawingml/2006/main">
            <a:ext uri="{FF2B5EF4-FFF2-40B4-BE49-F238E27FC236}">
              <a16:creationId xmlns:a16="http://schemas.microsoft.com/office/drawing/2014/main" id="{243CEDBF-1E18-442F-9DC1-EBF68438388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68" name="Text Box 1">
          <a:extLst xmlns:a="http://schemas.openxmlformats.org/drawingml/2006/main">
            <a:ext uri="{FF2B5EF4-FFF2-40B4-BE49-F238E27FC236}">
              <a16:creationId xmlns:a16="http://schemas.microsoft.com/office/drawing/2014/main" id="{F9049D0A-30A3-4434-B4C3-02D6C837270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69" name="Text Box 1">
          <a:extLst xmlns:a="http://schemas.openxmlformats.org/drawingml/2006/main">
            <a:ext uri="{FF2B5EF4-FFF2-40B4-BE49-F238E27FC236}">
              <a16:creationId xmlns:a16="http://schemas.microsoft.com/office/drawing/2014/main" id="{AB759FEF-51E4-4F3B-BA04-BCBBAD94EE2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74" name="Text Box 1">
          <a:extLst xmlns:a="http://schemas.openxmlformats.org/drawingml/2006/main">
            <a:ext uri="{FF2B5EF4-FFF2-40B4-BE49-F238E27FC236}">
              <a16:creationId xmlns:a16="http://schemas.microsoft.com/office/drawing/2014/main" id="{350BA451-839D-46C9-847D-D5D8252880B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75" name="Text Box 1">
          <a:extLst xmlns:a="http://schemas.openxmlformats.org/drawingml/2006/main">
            <a:ext uri="{FF2B5EF4-FFF2-40B4-BE49-F238E27FC236}">
              <a16:creationId xmlns:a16="http://schemas.microsoft.com/office/drawing/2014/main" id="{D035148F-37A3-49EC-A132-A9F4163BD29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76" name="Text Box 1">
          <a:extLst xmlns:a="http://schemas.openxmlformats.org/drawingml/2006/main">
            <a:ext uri="{FF2B5EF4-FFF2-40B4-BE49-F238E27FC236}">
              <a16:creationId xmlns:a16="http://schemas.microsoft.com/office/drawing/2014/main" id="{A76B7232-87AB-4A01-A73E-25E6FFCD709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77" name="Text Box 1">
          <a:extLst xmlns:a="http://schemas.openxmlformats.org/drawingml/2006/main">
            <a:ext uri="{FF2B5EF4-FFF2-40B4-BE49-F238E27FC236}">
              <a16:creationId xmlns:a16="http://schemas.microsoft.com/office/drawing/2014/main" id="{98CEBD7E-B204-4EA0-B78F-3D56BD4503F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78" name="Text Box 1">
          <a:extLst xmlns:a="http://schemas.openxmlformats.org/drawingml/2006/main">
            <a:ext uri="{FF2B5EF4-FFF2-40B4-BE49-F238E27FC236}">
              <a16:creationId xmlns:a16="http://schemas.microsoft.com/office/drawing/2014/main" id="{030B4AEF-9733-4B4A-8A6D-EB0FC20398A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79" name="Text Box 1">
          <a:extLst xmlns:a="http://schemas.openxmlformats.org/drawingml/2006/main">
            <a:ext uri="{FF2B5EF4-FFF2-40B4-BE49-F238E27FC236}">
              <a16:creationId xmlns:a16="http://schemas.microsoft.com/office/drawing/2014/main" id="{DE68528A-A9BE-48B0-BCAC-E9BC42C7B22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80" name="Text Box 1">
          <a:extLst xmlns:a="http://schemas.openxmlformats.org/drawingml/2006/main">
            <a:ext uri="{FF2B5EF4-FFF2-40B4-BE49-F238E27FC236}">
              <a16:creationId xmlns:a16="http://schemas.microsoft.com/office/drawing/2014/main" id="{DF0E2356-D5B5-4868-9251-39BA4087728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81" name="Text Box 1">
          <a:extLst xmlns:a="http://schemas.openxmlformats.org/drawingml/2006/main">
            <a:ext uri="{FF2B5EF4-FFF2-40B4-BE49-F238E27FC236}">
              <a16:creationId xmlns:a16="http://schemas.microsoft.com/office/drawing/2014/main" id="{31B064D7-C630-4F70-9AFA-635A29EB0A2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82" name="Text Box 1">
          <a:extLst xmlns:a="http://schemas.openxmlformats.org/drawingml/2006/main">
            <a:ext uri="{FF2B5EF4-FFF2-40B4-BE49-F238E27FC236}">
              <a16:creationId xmlns:a16="http://schemas.microsoft.com/office/drawing/2014/main" id="{C5BCBAC0-886D-426E-8BF1-240A31ED66C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83" name="Text Box 1">
          <a:extLst xmlns:a="http://schemas.openxmlformats.org/drawingml/2006/main">
            <a:ext uri="{FF2B5EF4-FFF2-40B4-BE49-F238E27FC236}">
              <a16:creationId xmlns:a16="http://schemas.microsoft.com/office/drawing/2014/main" id="{79BF9BE1-36C1-4336-9F94-BC09E1A9279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84" name="Text Box 1">
          <a:extLst xmlns:a="http://schemas.openxmlformats.org/drawingml/2006/main">
            <a:ext uri="{FF2B5EF4-FFF2-40B4-BE49-F238E27FC236}">
              <a16:creationId xmlns:a16="http://schemas.microsoft.com/office/drawing/2014/main" id="{79ADAE29-1B24-408C-9305-3486A56B65D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85" name="Text Box 1">
          <a:extLst xmlns:a="http://schemas.openxmlformats.org/drawingml/2006/main">
            <a:ext uri="{FF2B5EF4-FFF2-40B4-BE49-F238E27FC236}">
              <a16:creationId xmlns:a16="http://schemas.microsoft.com/office/drawing/2014/main" id="{09D7F900-176A-4309-9A3C-F9A891E7006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86" name="Text Box 1">
          <a:extLst xmlns:a="http://schemas.openxmlformats.org/drawingml/2006/main">
            <a:ext uri="{FF2B5EF4-FFF2-40B4-BE49-F238E27FC236}">
              <a16:creationId xmlns:a16="http://schemas.microsoft.com/office/drawing/2014/main" id="{7F0C6821-6A18-41BF-8444-DE735CA548D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87" name="Text Box 1">
          <a:extLst xmlns:a="http://schemas.openxmlformats.org/drawingml/2006/main">
            <a:ext uri="{FF2B5EF4-FFF2-40B4-BE49-F238E27FC236}">
              <a16:creationId xmlns:a16="http://schemas.microsoft.com/office/drawing/2014/main" id="{BE86A33D-6699-437E-93C7-97EC1B1C7C0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88" name="Text Box 1">
          <a:extLst xmlns:a="http://schemas.openxmlformats.org/drawingml/2006/main">
            <a:ext uri="{FF2B5EF4-FFF2-40B4-BE49-F238E27FC236}">
              <a16:creationId xmlns:a16="http://schemas.microsoft.com/office/drawing/2014/main" id="{44B863E7-B9F2-4747-A85E-C33074F56F9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89" name="Text Box 1">
          <a:extLst xmlns:a="http://schemas.openxmlformats.org/drawingml/2006/main">
            <a:ext uri="{FF2B5EF4-FFF2-40B4-BE49-F238E27FC236}">
              <a16:creationId xmlns:a16="http://schemas.microsoft.com/office/drawing/2014/main" id="{F6D34C99-7D09-4334-9BA5-9533D331DF8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90" name="Text Box 1">
          <a:extLst xmlns:a="http://schemas.openxmlformats.org/drawingml/2006/main">
            <a:ext uri="{FF2B5EF4-FFF2-40B4-BE49-F238E27FC236}">
              <a16:creationId xmlns:a16="http://schemas.microsoft.com/office/drawing/2014/main" id="{5C215BE5-2FD9-4549-8F00-1C4837AE166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91" name="Text Box 1">
          <a:extLst xmlns:a="http://schemas.openxmlformats.org/drawingml/2006/main">
            <a:ext uri="{FF2B5EF4-FFF2-40B4-BE49-F238E27FC236}">
              <a16:creationId xmlns:a16="http://schemas.microsoft.com/office/drawing/2014/main" id="{7286691C-A009-451E-949C-2C19DA100E8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92" name="Text Box 1">
          <a:extLst xmlns:a="http://schemas.openxmlformats.org/drawingml/2006/main">
            <a:ext uri="{FF2B5EF4-FFF2-40B4-BE49-F238E27FC236}">
              <a16:creationId xmlns:a16="http://schemas.microsoft.com/office/drawing/2014/main" id="{9468A26A-02E7-4910-B401-EF7349ED26D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93" name="Text Box 1">
          <a:extLst xmlns:a="http://schemas.openxmlformats.org/drawingml/2006/main">
            <a:ext uri="{FF2B5EF4-FFF2-40B4-BE49-F238E27FC236}">
              <a16:creationId xmlns:a16="http://schemas.microsoft.com/office/drawing/2014/main" id="{68FF9762-E225-40C9-9516-FD9A4894C43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94" name="Text Box 1">
          <a:extLst xmlns:a="http://schemas.openxmlformats.org/drawingml/2006/main">
            <a:ext uri="{FF2B5EF4-FFF2-40B4-BE49-F238E27FC236}">
              <a16:creationId xmlns:a16="http://schemas.microsoft.com/office/drawing/2014/main" id="{12686AE3-ABD3-40C6-A6C1-C2BC75E7003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95" name="Text Box 1">
          <a:extLst xmlns:a="http://schemas.openxmlformats.org/drawingml/2006/main">
            <a:ext uri="{FF2B5EF4-FFF2-40B4-BE49-F238E27FC236}">
              <a16:creationId xmlns:a16="http://schemas.microsoft.com/office/drawing/2014/main" id="{C92AEAF2-BF29-4265-8021-BA5EFC23249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96" name="Text Box 1">
          <a:extLst xmlns:a="http://schemas.openxmlformats.org/drawingml/2006/main">
            <a:ext uri="{FF2B5EF4-FFF2-40B4-BE49-F238E27FC236}">
              <a16:creationId xmlns:a16="http://schemas.microsoft.com/office/drawing/2014/main" id="{2B6B843F-396E-4222-B2A6-938F7022EE7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97" name="Text Box 1">
          <a:extLst xmlns:a="http://schemas.openxmlformats.org/drawingml/2006/main">
            <a:ext uri="{FF2B5EF4-FFF2-40B4-BE49-F238E27FC236}">
              <a16:creationId xmlns:a16="http://schemas.microsoft.com/office/drawing/2014/main" id="{7D6A62BD-0AC0-4898-BA02-4F10B558605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98" name="Text Box 1">
          <a:extLst xmlns:a="http://schemas.openxmlformats.org/drawingml/2006/main">
            <a:ext uri="{FF2B5EF4-FFF2-40B4-BE49-F238E27FC236}">
              <a16:creationId xmlns:a16="http://schemas.microsoft.com/office/drawing/2014/main" id="{A64E4A43-D5C4-4330-AA91-2CD346E61FF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99" name="Text Box 1">
          <a:extLst xmlns:a="http://schemas.openxmlformats.org/drawingml/2006/main">
            <a:ext uri="{FF2B5EF4-FFF2-40B4-BE49-F238E27FC236}">
              <a16:creationId xmlns:a16="http://schemas.microsoft.com/office/drawing/2014/main" id="{BCE2BB4E-300E-4BD6-847D-917C0EFD61A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00" name="Text Box 1">
          <a:extLst xmlns:a="http://schemas.openxmlformats.org/drawingml/2006/main">
            <a:ext uri="{FF2B5EF4-FFF2-40B4-BE49-F238E27FC236}">
              <a16:creationId xmlns:a16="http://schemas.microsoft.com/office/drawing/2014/main" id="{A1DA2924-2BE9-437B-9C3B-29B32620381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01" name="Text Box 1">
          <a:extLst xmlns:a="http://schemas.openxmlformats.org/drawingml/2006/main">
            <a:ext uri="{FF2B5EF4-FFF2-40B4-BE49-F238E27FC236}">
              <a16:creationId xmlns:a16="http://schemas.microsoft.com/office/drawing/2014/main" id="{DEE5FEF1-50DA-41C6-B527-1440B2DF43E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02" name="Text Box 1">
          <a:extLst xmlns:a="http://schemas.openxmlformats.org/drawingml/2006/main">
            <a:ext uri="{FF2B5EF4-FFF2-40B4-BE49-F238E27FC236}">
              <a16:creationId xmlns:a16="http://schemas.microsoft.com/office/drawing/2014/main" id="{0FFDBBA2-3970-4D2C-8DE0-D9DBE05858D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03" name="Text Box 1">
          <a:extLst xmlns:a="http://schemas.openxmlformats.org/drawingml/2006/main">
            <a:ext uri="{FF2B5EF4-FFF2-40B4-BE49-F238E27FC236}">
              <a16:creationId xmlns:a16="http://schemas.microsoft.com/office/drawing/2014/main" id="{C0A542CF-3F61-4C94-B8EA-D55C8D6EACE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04" name="Text Box 1">
          <a:extLst xmlns:a="http://schemas.openxmlformats.org/drawingml/2006/main">
            <a:ext uri="{FF2B5EF4-FFF2-40B4-BE49-F238E27FC236}">
              <a16:creationId xmlns:a16="http://schemas.microsoft.com/office/drawing/2014/main" id="{59EEB89F-9E22-4888-91E1-7BA6CAE1FC4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05" name="Text Box 1">
          <a:extLst xmlns:a="http://schemas.openxmlformats.org/drawingml/2006/main">
            <a:ext uri="{FF2B5EF4-FFF2-40B4-BE49-F238E27FC236}">
              <a16:creationId xmlns:a16="http://schemas.microsoft.com/office/drawing/2014/main" id="{EB2477FA-5390-48E2-8B8C-4E24A44B30B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06" name="Text Box 1">
          <a:extLst xmlns:a="http://schemas.openxmlformats.org/drawingml/2006/main">
            <a:ext uri="{FF2B5EF4-FFF2-40B4-BE49-F238E27FC236}">
              <a16:creationId xmlns:a16="http://schemas.microsoft.com/office/drawing/2014/main" id="{8877BD72-72CC-400A-BE70-2BF17E5EE6F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07" name="Text Box 1">
          <a:extLst xmlns:a="http://schemas.openxmlformats.org/drawingml/2006/main">
            <a:ext uri="{FF2B5EF4-FFF2-40B4-BE49-F238E27FC236}">
              <a16:creationId xmlns:a16="http://schemas.microsoft.com/office/drawing/2014/main" id="{003B558D-D5D9-4271-AADB-4940C8DE0CA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08" name="Text Box 1">
          <a:extLst xmlns:a="http://schemas.openxmlformats.org/drawingml/2006/main">
            <a:ext uri="{FF2B5EF4-FFF2-40B4-BE49-F238E27FC236}">
              <a16:creationId xmlns:a16="http://schemas.microsoft.com/office/drawing/2014/main" id="{1981B066-4026-44F4-A777-196DF60CFA5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09" name="Text Box 1">
          <a:extLst xmlns:a="http://schemas.openxmlformats.org/drawingml/2006/main">
            <a:ext uri="{FF2B5EF4-FFF2-40B4-BE49-F238E27FC236}">
              <a16:creationId xmlns:a16="http://schemas.microsoft.com/office/drawing/2014/main" id="{7087772D-DB7E-457E-9151-8814C1B2A94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10" name="Text Box 1">
          <a:extLst xmlns:a="http://schemas.openxmlformats.org/drawingml/2006/main">
            <a:ext uri="{FF2B5EF4-FFF2-40B4-BE49-F238E27FC236}">
              <a16:creationId xmlns:a16="http://schemas.microsoft.com/office/drawing/2014/main" id="{39C22C8F-595E-42CC-94C0-0E8C84581D9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11" name="Text Box 1">
          <a:extLst xmlns:a="http://schemas.openxmlformats.org/drawingml/2006/main">
            <a:ext uri="{FF2B5EF4-FFF2-40B4-BE49-F238E27FC236}">
              <a16:creationId xmlns:a16="http://schemas.microsoft.com/office/drawing/2014/main" id="{322BE930-30AD-4C9A-AB5F-E983527AFC9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12" name="Text Box 1">
          <a:extLst xmlns:a="http://schemas.openxmlformats.org/drawingml/2006/main">
            <a:ext uri="{FF2B5EF4-FFF2-40B4-BE49-F238E27FC236}">
              <a16:creationId xmlns:a16="http://schemas.microsoft.com/office/drawing/2014/main" id="{86DE08F9-D0DD-43B0-8DD1-C7317C484D5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13" name="Text Box 1">
          <a:extLst xmlns:a="http://schemas.openxmlformats.org/drawingml/2006/main">
            <a:ext uri="{FF2B5EF4-FFF2-40B4-BE49-F238E27FC236}">
              <a16:creationId xmlns:a16="http://schemas.microsoft.com/office/drawing/2014/main" id="{BAA00169-1570-4BD8-BD48-5C7125D8A02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14" name="Text Box 1">
          <a:extLst xmlns:a="http://schemas.openxmlformats.org/drawingml/2006/main">
            <a:ext uri="{FF2B5EF4-FFF2-40B4-BE49-F238E27FC236}">
              <a16:creationId xmlns:a16="http://schemas.microsoft.com/office/drawing/2014/main" id="{8719AAEE-76C6-4F8D-A662-A39EAB04C79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15" name="Text Box 1">
          <a:extLst xmlns:a="http://schemas.openxmlformats.org/drawingml/2006/main">
            <a:ext uri="{FF2B5EF4-FFF2-40B4-BE49-F238E27FC236}">
              <a16:creationId xmlns:a16="http://schemas.microsoft.com/office/drawing/2014/main" id="{52C6D3CA-FDA7-4730-87E6-D5C7FE0D260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16" name="Text Box 1">
          <a:extLst xmlns:a="http://schemas.openxmlformats.org/drawingml/2006/main">
            <a:ext uri="{FF2B5EF4-FFF2-40B4-BE49-F238E27FC236}">
              <a16:creationId xmlns:a16="http://schemas.microsoft.com/office/drawing/2014/main" id="{25FBCD41-145E-4E0C-86DB-4F255DD7F1F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17" name="Text Box 1">
          <a:extLst xmlns:a="http://schemas.openxmlformats.org/drawingml/2006/main">
            <a:ext uri="{FF2B5EF4-FFF2-40B4-BE49-F238E27FC236}">
              <a16:creationId xmlns:a16="http://schemas.microsoft.com/office/drawing/2014/main" id="{98B8A44A-7FB4-46D7-AF35-B713F1A6DAA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18" name="Text Box 1">
          <a:extLst xmlns:a="http://schemas.openxmlformats.org/drawingml/2006/main">
            <a:ext uri="{FF2B5EF4-FFF2-40B4-BE49-F238E27FC236}">
              <a16:creationId xmlns:a16="http://schemas.microsoft.com/office/drawing/2014/main" id="{7494E833-45FA-4E58-8161-F41C5A63EB0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19" name="Text Box 1">
          <a:extLst xmlns:a="http://schemas.openxmlformats.org/drawingml/2006/main">
            <a:ext uri="{FF2B5EF4-FFF2-40B4-BE49-F238E27FC236}">
              <a16:creationId xmlns:a16="http://schemas.microsoft.com/office/drawing/2014/main" id="{31BAEAAB-0BC0-4933-A4E5-5CE60EF5DE4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20" name="Text Box 1">
          <a:extLst xmlns:a="http://schemas.openxmlformats.org/drawingml/2006/main">
            <a:ext uri="{FF2B5EF4-FFF2-40B4-BE49-F238E27FC236}">
              <a16:creationId xmlns:a16="http://schemas.microsoft.com/office/drawing/2014/main" id="{15CB8DE2-6C3E-4F43-8ABA-BB6576E682E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21" name="Text Box 1">
          <a:extLst xmlns:a="http://schemas.openxmlformats.org/drawingml/2006/main">
            <a:ext uri="{FF2B5EF4-FFF2-40B4-BE49-F238E27FC236}">
              <a16:creationId xmlns:a16="http://schemas.microsoft.com/office/drawing/2014/main" id="{9427204C-EB86-4036-AA4B-93544A8BBE0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22" name="Text Box 1">
          <a:extLst xmlns:a="http://schemas.openxmlformats.org/drawingml/2006/main">
            <a:ext uri="{FF2B5EF4-FFF2-40B4-BE49-F238E27FC236}">
              <a16:creationId xmlns:a16="http://schemas.microsoft.com/office/drawing/2014/main" id="{AA641C54-08A2-4C93-9E98-5F33297B568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23" name="Text Box 1">
          <a:extLst xmlns:a="http://schemas.openxmlformats.org/drawingml/2006/main">
            <a:ext uri="{FF2B5EF4-FFF2-40B4-BE49-F238E27FC236}">
              <a16:creationId xmlns:a16="http://schemas.microsoft.com/office/drawing/2014/main" id="{7ABAE99C-A730-4294-A5C4-F47A1EB4C41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24" name="Text Box 1">
          <a:extLst xmlns:a="http://schemas.openxmlformats.org/drawingml/2006/main">
            <a:ext uri="{FF2B5EF4-FFF2-40B4-BE49-F238E27FC236}">
              <a16:creationId xmlns:a16="http://schemas.microsoft.com/office/drawing/2014/main" id="{94937AF6-1D6D-4A57-8454-0F90F1458A3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25" name="Text Box 1">
          <a:extLst xmlns:a="http://schemas.openxmlformats.org/drawingml/2006/main">
            <a:ext uri="{FF2B5EF4-FFF2-40B4-BE49-F238E27FC236}">
              <a16:creationId xmlns:a16="http://schemas.microsoft.com/office/drawing/2014/main" id="{95B172A1-DAE1-4CA9-A1A9-C1C8E62C402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26" name="Text Box 1">
          <a:extLst xmlns:a="http://schemas.openxmlformats.org/drawingml/2006/main">
            <a:ext uri="{FF2B5EF4-FFF2-40B4-BE49-F238E27FC236}">
              <a16:creationId xmlns:a16="http://schemas.microsoft.com/office/drawing/2014/main" id="{A65D7642-42B4-4146-BD9E-FBCA91075AA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27" name="Text Box 1">
          <a:extLst xmlns:a="http://schemas.openxmlformats.org/drawingml/2006/main">
            <a:ext uri="{FF2B5EF4-FFF2-40B4-BE49-F238E27FC236}">
              <a16:creationId xmlns:a16="http://schemas.microsoft.com/office/drawing/2014/main" id="{A34FC490-469C-4BC0-98F0-5AB41E8816D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28" name="Text Box 1">
          <a:extLst xmlns:a="http://schemas.openxmlformats.org/drawingml/2006/main">
            <a:ext uri="{FF2B5EF4-FFF2-40B4-BE49-F238E27FC236}">
              <a16:creationId xmlns:a16="http://schemas.microsoft.com/office/drawing/2014/main" id="{D2A869D5-FF8B-43A1-9282-BF798584868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29" name="Text Box 1">
          <a:extLst xmlns:a="http://schemas.openxmlformats.org/drawingml/2006/main">
            <a:ext uri="{FF2B5EF4-FFF2-40B4-BE49-F238E27FC236}">
              <a16:creationId xmlns:a16="http://schemas.microsoft.com/office/drawing/2014/main" id="{10E355E1-F4AF-48CD-87D0-81803FA86E0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30" name="Text Box 1">
          <a:extLst xmlns:a="http://schemas.openxmlformats.org/drawingml/2006/main">
            <a:ext uri="{FF2B5EF4-FFF2-40B4-BE49-F238E27FC236}">
              <a16:creationId xmlns:a16="http://schemas.microsoft.com/office/drawing/2014/main" id="{605094AB-8F06-4D3C-94D8-2B681E3DFC7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31" name="Text Box 1">
          <a:extLst xmlns:a="http://schemas.openxmlformats.org/drawingml/2006/main">
            <a:ext uri="{FF2B5EF4-FFF2-40B4-BE49-F238E27FC236}">
              <a16:creationId xmlns:a16="http://schemas.microsoft.com/office/drawing/2014/main" id="{D9CBA9BB-62FB-4742-AE6B-79BD1E91879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32" name="Text Box 1">
          <a:extLst xmlns:a="http://schemas.openxmlformats.org/drawingml/2006/main">
            <a:ext uri="{FF2B5EF4-FFF2-40B4-BE49-F238E27FC236}">
              <a16:creationId xmlns:a16="http://schemas.microsoft.com/office/drawing/2014/main" id="{F8D0790A-B372-4E40-8927-6DDF9CC3D63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33" name="Text Box 1">
          <a:extLst xmlns:a="http://schemas.openxmlformats.org/drawingml/2006/main">
            <a:ext uri="{FF2B5EF4-FFF2-40B4-BE49-F238E27FC236}">
              <a16:creationId xmlns:a16="http://schemas.microsoft.com/office/drawing/2014/main" id="{98DE125F-717A-4677-ADE7-37309F6E12D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34" name="Text Box 1">
          <a:extLst xmlns:a="http://schemas.openxmlformats.org/drawingml/2006/main">
            <a:ext uri="{FF2B5EF4-FFF2-40B4-BE49-F238E27FC236}">
              <a16:creationId xmlns:a16="http://schemas.microsoft.com/office/drawing/2014/main" id="{468ABBB1-AA6D-4522-A474-FC2618541EC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35" name="Text Box 1">
          <a:extLst xmlns:a="http://schemas.openxmlformats.org/drawingml/2006/main">
            <a:ext uri="{FF2B5EF4-FFF2-40B4-BE49-F238E27FC236}">
              <a16:creationId xmlns:a16="http://schemas.microsoft.com/office/drawing/2014/main" id="{FE0369F4-804F-4A3B-9490-9B8D207B87A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36" name="Text Box 1">
          <a:extLst xmlns:a="http://schemas.openxmlformats.org/drawingml/2006/main">
            <a:ext uri="{FF2B5EF4-FFF2-40B4-BE49-F238E27FC236}">
              <a16:creationId xmlns:a16="http://schemas.microsoft.com/office/drawing/2014/main" id="{87FA61CF-9412-4ECB-A536-101DB6D53D4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37" name="Text Box 1">
          <a:extLst xmlns:a="http://schemas.openxmlformats.org/drawingml/2006/main">
            <a:ext uri="{FF2B5EF4-FFF2-40B4-BE49-F238E27FC236}">
              <a16:creationId xmlns:a16="http://schemas.microsoft.com/office/drawing/2014/main" id="{B9097263-4879-4C7B-85C7-6B9012680C3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38" name="Text Box 1">
          <a:extLst xmlns:a="http://schemas.openxmlformats.org/drawingml/2006/main">
            <a:ext uri="{FF2B5EF4-FFF2-40B4-BE49-F238E27FC236}">
              <a16:creationId xmlns:a16="http://schemas.microsoft.com/office/drawing/2014/main" id="{D9E0E5D1-2E8E-4326-87E3-65D05F2044E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39" name="Text Box 1">
          <a:extLst xmlns:a="http://schemas.openxmlformats.org/drawingml/2006/main">
            <a:ext uri="{FF2B5EF4-FFF2-40B4-BE49-F238E27FC236}">
              <a16:creationId xmlns:a16="http://schemas.microsoft.com/office/drawing/2014/main" id="{FE5865FF-4B96-46D2-BDC4-4C2E702350E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40" name="Text Box 1">
          <a:extLst xmlns:a="http://schemas.openxmlformats.org/drawingml/2006/main">
            <a:ext uri="{FF2B5EF4-FFF2-40B4-BE49-F238E27FC236}">
              <a16:creationId xmlns:a16="http://schemas.microsoft.com/office/drawing/2014/main" id="{6E556479-6882-408F-BD0A-9BABBF32A5B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41" name="Text Box 1">
          <a:extLst xmlns:a="http://schemas.openxmlformats.org/drawingml/2006/main">
            <a:ext uri="{FF2B5EF4-FFF2-40B4-BE49-F238E27FC236}">
              <a16:creationId xmlns:a16="http://schemas.microsoft.com/office/drawing/2014/main" id="{01A20918-7EAC-40F3-805C-38C72714F1B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42" name="Text Box 1">
          <a:extLst xmlns:a="http://schemas.openxmlformats.org/drawingml/2006/main">
            <a:ext uri="{FF2B5EF4-FFF2-40B4-BE49-F238E27FC236}">
              <a16:creationId xmlns:a16="http://schemas.microsoft.com/office/drawing/2014/main" id="{4663919C-A800-436C-977A-F1A9242A5BD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43" name="Text Box 1">
          <a:extLst xmlns:a="http://schemas.openxmlformats.org/drawingml/2006/main">
            <a:ext uri="{FF2B5EF4-FFF2-40B4-BE49-F238E27FC236}">
              <a16:creationId xmlns:a16="http://schemas.microsoft.com/office/drawing/2014/main" id="{AE7FD621-7543-453A-93BC-65766DF2FEF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44" name="Text Box 1">
          <a:extLst xmlns:a="http://schemas.openxmlformats.org/drawingml/2006/main">
            <a:ext uri="{FF2B5EF4-FFF2-40B4-BE49-F238E27FC236}">
              <a16:creationId xmlns:a16="http://schemas.microsoft.com/office/drawing/2014/main" id="{4A794C68-FCED-4BE7-B185-9FB05CA382E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45" name="Text Box 1">
          <a:extLst xmlns:a="http://schemas.openxmlformats.org/drawingml/2006/main">
            <a:ext uri="{FF2B5EF4-FFF2-40B4-BE49-F238E27FC236}">
              <a16:creationId xmlns:a16="http://schemas.microsoft.com/office/drawing/2014/main" id="{D0D563B1-DE38-4776-BC50-4273196DA17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0.0936</cdr:x>
      <cdr:y>0.08419</cdr:y>
    </cdr:from>
    <cdr:to>
      <cdr:x>0.92332</cdr:x>
      <cdr:y>0.16277</cdr:y>
    </cdr:to>
    <cdr:grpSp>
      <cdr:nvGrpSpPr>
        <cdr:cNvPr id="490" name="Group 489">
          <a:extLst xmlns:a="http://schemas.openxmlformats.org/drawingml/2006/main">
            <a:ext uri="{FF2B5EF4-FFF2-40B4-BE49-F238E27FC236}">
              <a16:creationId xmlns:a16="http://schemas.microsoft.com/office/drawing/2014/main" id="{E90FD091-788B-4A1C-9867-8456B4DF2848}"/>
            </a:ext>
          </a:extLst>
        </cdr:cNvPr>
        <cdr:cNvGrpSpPr/>
      </cdr:nvGrpSpPr>
      <cdr:grpSpPr>
        <a:xfrm xmlns:a="http://schemas.openxmlformats.org/drawingml/2006/main">
          <a:off x="561967" y="285747"/>
          <a:ext cx="4981577" cy="266707"/>
          <a:chOff x="0" y="0"/>
          <a:chExt cx="4981575" cy="266700"/>
        </a:xfrm>
      </cdr:grpSpPr>
      <cdr:sp macro="" textlink="">
        <cdr:nvSpPr>
          <cdr:cNvPr id="491" name="TextBox 2">
            <a:extLst xmlns:a="http://schemas.openxmlformats.org/drawingml/2006/main">
              <a:ext uri="{FF2B5EF4-FFF2-40B4-BE49-F238E27FC236}">
                <a16:creationId xmlns:a16="http://schemas.microsoft.com/office/drawing/2014/main" id="{22429A46-1CE7-4608-AA1C-90F188FD95DF}"/>
              </a:ext>
            </a:extLst>
          </cdr:cNvPr>
          <cdr:cNvSpPr txBox="1"/>
        </cdr:nvSpPr>
        <cdr:spPr>
          <a:xfrm xmlns:a="http://schemas.openxmlformats.org/drawingml/2006/main">
            <a:off x="1504950" y="0"/>
            <a:ext cx="752475" cy="25717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900">
                <a:latin typeface="Times New Roman" pitchFamily="18" charset="0"/>
                <a:cs typeface="Times New Roman" pitchFamily="18" charset="0"/>
              </a:rPr>
              <a:t>Back Series</a:t>
            </a:r>
          </a:p>
        </cdr:txBody>
      </cdr:sp>
      <cdr:sp macro="" textlink="">
        <cdr:nvSpPr>
          <cdr:cNvPr id="492" name="TextBox 1">
            <a:extLst xmlns:a="http://schemas.openxmlformats.org/drawingml/2006/main">
              <a:ext uri="{FF2B5EF4-FFF2-40B4-BE49-F238E27FC236}">
                <a16:creationId xmlns:a16="http://schemas.microsoft.com/office/drawing/2014/main" id="{0398C64C-1CC7-4EC8-AF33-3AFFC5BC62FE}"/>
              </a:ext>
            </a:extLst>
          </cdr:cNvPr>
          <cdr:cNvSpPr txBox="1"/>
        </cdr:nvSpPr>
        <cdr:spPr>
          <a:xfrm xmlns:a="http://schemas.openxmlformats.org/drawingml/2006/main">
            <a:off x="3924300" y="9525"/>
            <a:ext cx="914400" cy="25717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900">
                <a:latin typeface="Times New Roman" pitchFamily="18" charset="0"/>
                <a:cs typeface="Times New Roman" pitchFamily="18" charset="0"/>
              </a:rPr>
              <a:t>Forward Series</a:t>
            </a:r>
          </a:p>
        </cdr:txBody>
      </cdr:sp>
      <cdr:sp macro="" textlink="">
        <cdr:nvSpPr>
          <cdr:cNvPr id="493" name="Straight Arrow Connector 492">
            <a:extLst xmlns:a="http://schemas.openxmlformats.org/drawingml/2006/main">
              <a:ext uri="{FF2B5EF4-FFF2-40B4-BE49-F238E27FC236}">
                <a16:creationId xmlns:a16="http://schemas.microsoft.com/office/drawing/2014/main" id="{E65A0E90-3087-411D-9244-120DCABBDAC5}"/>
              </a:ext>
            </a:extLst>
          </cdr:cNvPr>
          <cdr:cNvSpPr/>
        </cdr:nvSpPr>
        <cdr:spPr>
          <a:xfrm xmlns:a="http://schemas.openxmlformats.org/drawingml/2006/main">
            <a:off x="2314575" y="116206"/>
            <a:ext cx="1390650" cy="0"/>
          </a:xfrm>
          <a:prstGeom xmlns:a="http://schemas.openxmlformats.org/drawingml/2006/main" prst="straightConnector1">
            <a:avLst/>
          </a:prstGeom>
          <a:noFill xmlns:a="http://schemas.openxmlformats.org/drawingml/2006/main"/>
          <a:ln xmlns:a="http://schemas.openxmlformats.org/drawingml/2006/main" w="9525" cap="flat" cmpd="sng" algn="ctr">
            <a:solidFill>
              <a:srgbClr val="4F81BD">
                <a:shade val="95000"/>
                <a:satMod val="105000"/>
              </a:srgbClr>
            </a:solidFill>
            <a:prstDash val="solid"/>
            <a:tailEnd type="arrow"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494" name="Straight Arrow Connector 493">
            <a:extLst xmlns:a="http://schemas.openxmlformats.org/drawingml/2006/main">
              <a:ext uri="{FF2B5EF4-FFF2-40B4-BE49-F238E27FC236}">
                <a16:creationId xmlns:a16="http://schemas.microsoft.com/office/drawing/2014/main" id="{55556276-2E86-4246-AEA4-10195DE6D51D}"/>
              </a:ext>
            </a:extLst>
          </cdr:cNvPr>
          <cdr:cNvSpPr/>
        </cdr:nvSpPr>
        <cdr:spPr>
          <a:xfrm xmlns:a="http://schemas.openxmlformats.org/drawingml/2006/main" flipH="1" flipV="1">
            <a:off x="0" y="114299"/>
            <a:ext cx="1447800" cy="0"/>
          </a:xfrm>
          <a:prstGeom xmlns:a="http://schemas.openxmlformats.org/drawingml/2006/main" prst="straightConnector1">
            <a:avLst/>
          </a:prstGeom>
          <a:noFill xmlns:a="http://schemas.openxmlformats.org/drawingml/2006/main"/>
          <a:ln xmlns:a="http://schemas.openxmlformats.org/drawingml/2006/main" w="9525" cap="flat" cmpd="sng" algn="ctr">
            <a:solidFill>
              <a:srgbClr val="4F81BD">
                <a:shade val="95000"/>
                <a:satMod val="105000"/>
              </a:srgbClr>
            </a:solidFill>
            <a:prstDash val="solid"/>
            <a:tailEnd type="arrow"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495" name="Straight Arrow Connector 494">
            <a:extLst xmlns:a="http://schemas.openxmlformats.org/drawingml/2006/main">
              <a:ext uri="{FF2B5EF4-FFF2-40B4-BE49-F238E27FC236}">
                <a16:creationId xmlns:a16="http://schemas.microsoft.com/office/drawing/2014/main" id="{54902513-7FCD-46DB-A5E5-FA8F9520E99D}"/>
              </a:ext>
            </a:extLst>
          </cdr:cNvPr>
          <cdr:cNvSpPr/>
        </cdr:nvSpPr>
        <cdr:spPr>
          <a:xfrm xmlns:a="http://schemas.openxmlformats.org/drawingml/2006/main" flipH="1" flipV="1">
            <a:off x="3743325" y="123825"/>
            <a:ext cx="257175" cy="0"/>
          </a:xfrm>
          <a:prstGeom xmlns:a="http://schemas.openxmlformats.org/drawingml/2006/main" prst="straightConnector1">
            <a:avLst/>
          </a:prstGeom>
          <a:noFill xmlns:a="http://schemas.openxmlformats.org/drawingml/2006/main"/>
          <a:ln xmlns:a="http://schemas.openxmlformats.org/drawingml/2006/main" w="9525" cap="flat" cmpd="sng" algn="ctr">
            <a:solidFill>
              <a:srgbClr val="4F81BD">
                <a:shade val="95000"/>
                <a:satMod val="105000"/>
              </a:srgbClr>
            </a:solidFill>
            <a:prstDash val="solid"/>
            <a:tailEnd type="arrow"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496" name="Straight Arrow Connector 495">
            <a:extLst xmlns:a="http://schemas.openxmlformats.org/drawingml/2006/main">
              <a:ext uri="{FF2B5EF4-FFF2-40B4-BE49-F238E27FC236}">
                <a16:creationId xmlns:a16="http://schemas.microsoft.com/office/drawing/2014/main" id="{697826C7-5385-4D95-ABCE-73689DBF2D05}"/>
              </a:ext>
            </a:extLst>
          </cdr:cNvPr>
          <cdr:cNvSpPr/>
        </cdr:nvSpPr>
        <cdr:spPr>
          <a:xfrm xmlns:a="http://schemas.openxmlformats.org/drawingml/2006/main">
            <a:off x="4743450" y="133350"/>
            <a:ext cx="238125" cy="0"/>
          </a:xfrm>
          <a:prstGeom xmlns:a="http://schemas.openxmlformats.org/drawingml/2006/main" prst="straightConnector1">
            <a:avLst/>
          </a:prstGeom>
          <a:noFill xmlns:a="http://schemas.openxmlformats.org/drawingml/2006/main"/>
          <a:ln xmlns:a="http://schemas.openxmlformats.org/drawingml/2006/main" w="9525" cap="flat" cmpd="sng" algn="ctr">
            <a:solidFill>
              <a:srgbClr val="4F81BD">
                <a:shade val="95000"/>
                <a:satMod val="105000"/>
              </a:srgbClr>
            </a:solidFill>
            <a:prstDash val="solid"/>
            <a:tailEnd type="arrow"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endParaRPr lang="en-US"/>
          </a:p>
        </cdr:txBody>
      </cdr:sp>
    </cdr:grp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3</xdr:row>
      <xdr:rowOff>28574</xdr:rowOff>
    </xdr:from>
    <xdr:to>
      <xdr:col>9</xdr:col>
      <xdr:colOff>603249</xdr:colOff>
      <xdr:row>19</xdr:row>
      <xdr:rowOff>374650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184150</xdr:colOff>
      <xdr:row>21</xdr:row>
      <xdr:rowOff>152400</xdr:rowOff>
    </xdr:from>
    <xdr:to>
      <xdr:col>10</xdr:col>
      <xdr:colOff>0</xdr:colOff>
      <xdr:row>35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1" name="Text Box 1">
          <a:extLst xmlns:a="http://schemas.openxmlformats.org/drawingml/2006/main">
            <a:ext uri="{FF2B5EF4-FFF2-40B4-BE49-F238E27FC236}">
              <a16:creationId xmlns:a16="http://schemas.microsoft.com/office/drawing/2014/main" id="{55740142-E39B-47C9-9508-BE0115DC897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" name="Text Box 1">
          <a:extLst xmlns:a="http://schemas.openxmlformats.org/drawingml/2006/main">
            <a:ext uri="{FF2B5EF4-FFF2-40B4-BE49-F238E27FC236}">
              <a16:creationId xmlns:a16="http://schemas.microsoft.com/office/drawing/2014/main" id="{F1D1B76E-74BD-4FAE-A189-79BBEEA6F42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" name="Text Box 1">
          <a:extLst xmlns:a="http://schemas.openxmlformats.org/drawingml/2006/main">
            <a:ext uri="{FF2B5EF4-FFF2-40B4-BE49-F238E27FC236}">
              <a16:creationId xmlns:a16="http://schemas.microsoft.com/office/drawing/2014/main" id="{B6BF7367-4799-460E-9550-7D15B46652D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4" name="Text Box 1">
          <a:extLst xmlns:a="http://schemas.openxmlformats.org/drawingml/2006/main">
            <a:ext uri="{FF2B5EF4-FFF2-40B4-BE49-F238E27FC236}">
              <a16:creationId xmlns:a16="http://schemas.microsoft.com/office/drawing/2014/main" id="{957E3D27-4AE4-4339-AFE2-23CCDE8D80B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5" name="Text Box 1">
          <a:extLst xmlns:a="http://schemas.openxmlformats.org/drawingml/2006/main">
            <a:ext uri="{FF2B5EF4-FFF2-40B4-BE49-F238E27FC236}">
              <a16:creationId xmlns:a16="http://schemas.microsoft.com/office/drawing/2014/main" id="{E3A027A9-E2DD-4EC8-BFFA-AE8CFDDB11E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6" name="Text Box 1">
          <a:extLst xmlns:a="http://schemas.openxmlformats.org/drawingml/2006/main">
            <a:ext uri="{FF2B5EF4-FFF2-40B4-BE49-F238E27FC236}">
              <a16:creationId xmlns:a16="http://schemas.microsoft.com/office/drawing/2014/main" id="{CE83CCCC-1B5C-429D-BFB3-D2B883A4217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7" name="Text Box 1">
          <a:extLst xmlns:a="http://schemas.openxmlformats.org/drawingml/2006/main">
            <a:ext uri="{FF2B5EF4-FFF2-40B4-BE49-F238E27FC236}">
              <a16:creationId xmlns:a16="http://schemas.microsoft.com/office/drawing/2014/main" id="{1FAE601C-E906-4017-9C88-BFC9D448344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8" name="Text Box 1">
          <a:extLst xmlns:a="http://schemas.openxmlformats.org/drawingml/2006/main">
            <a:ext uri="{FF2B5EF4-FFF2-40B4-BE49-F238E27FC236}">
              <a16:creationId xmlns:a16="http://schemas.microsoft.com/office/drawing/2014/main" id="{7901BF5C-55C8-4C1E-AD30-7118F86C9AD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9" name="Text Box 1">
          <a:extLst xmlns:a="http://schemas.openxmlformats.org/drawingml/2006/main">
            <a:ext uri="{FF2B5EF4-FFF2-40B4-BE49-F238E27FC236}">
              <a16:creationId xmlns:a16="http://schemas.microsoft.com/office/drawing/2014/main" id="{CEB502D1-BB1D-4DE0-B928-D433AAFA9D9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" name="Text Box 1">
          <a:extLst xmlns:a="http://schemas.openxmlformats.org/drawingml/2006/main">
            <a:ext uri="{FF2B5EF4-FFF2-40B4-BE49-F238E27FC236}">
              <a16:creationId xmlns:a16="http://schemas.microsoft.com/office/drawing/2014/main" id="{77502B4E-9D5F-4D40-BBF0-ECEBACDA058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" name="Text Box 1">
          <a:extLst xmlns:a="http://schemas.openxmlformats.org/drawingml/2006/main">
            <a:ext uri="{FF2B5EF4-FFF2-40B4-BE49-F238E27FC236}">
              <a16:creationId xmlns:a16="http://schemas.microsoft.com/office/drawing/2014/main" id="{79E0377A-17AE-4464-86BD-D3F3D6DE049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2" name="Text Box 1">
          <a:extLst xmlns:a="http://schemas.openxmlformats.org/drawingml/2006/main">
            <a:ext uri="{FF2B5EF4-FFF2-40B4-BE49-F238E27FC236}">
              <a16:creationId xmlns:a16="http://schemas.microsoft.com/office/drawing/2014/main" id="{8BA88FA1-624E-49BD-825D-76B02F3E103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3" name="Text Box 1">
          <a:extLst xmlns:a="http://schemas.openxmlformats.org/drawingml/2006/main">
            <a:ext uri="{FF2B5EF4-FFF2-40B4-BE49-F238E27FC236}">
              <a16:creationId xmlns:a16="http://schemas.microsoft.com/office/drawing/2014/main" id="{5EB61F5F-D7E1-49F5-BADB-04B10050103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4" name="Text Box 1">
          <a:extLst xmlns:a="http://schemas.openxmlformats.org/drawingml/2006/main">
            <a:ext uri="{FF2B5EF4-FFF2-40B4-BE49-F238E27FC236}">
              <a16:creationId xmlns:a16="http://schemas.microsoft.com/office/drawing/2014/main" id="{593CED69-54DA-49A2-BF39-FC98742AFE7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5" name="Text Box 1">
          <a:extLst xmlns:a="http://schemas.openxmlformats.org/drawingml/2006/main">
            <a:ext uri="{FF2B5EF4-FFF2-40B4-BE49-F238E27FC236}">
              <a16:creationId xmlns:a16="http://schemas.microsoft.com/office/drawing/2014/main" id="{BA169B96-BCC9-4445-81A1-6380DE2EB70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6" name="Text Box 1">
          <a:extLst xmlns:a="http://schemas.openxmlformats.org/drawingml/2006/main">
            <a:ext uri="{FF2B5EF4-FFF2-40B4-BE49-F238E27FC236}">
              <a16:creationId xmlns:a16="http://schemas.microsoft.com/office/drawing/2014/main" id="{CD40B9B0-7C2C-4536-9687-D7DC34345AB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7" name="Text Box 1">
          <a:extLst xmlns:a="http://schemas.openxmlformats.org/drawingml/2006/main">
            <a:ext uri="{FF2B5EF4-FFF2-40B4-BE49-F238E27FC236}">
              <a16:creationId xmlns:a16="http://schemas.microsoft.com/office/drawing/2014/main" id="{3E1031EA-82F7-45BD-936E-F5B51EA727B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8" name="Text Box 1">
          <a:extLst xmlns:a="http://schemas.openxmlformats.org/drawingml/2006/main">
            <a:ext uri="{FF2B5EF4-FFF2-40B4-BE49-F238E27FC236}">
              <a16:creationId xmlns:a16="http://schemas.microsoft.com/office/drawing/2014/main" id="{02A9CF23-11D2-4B65-87EA-860BBF79C03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9" name="Text Box 1">
          <a:extLst xmlns:a="http://schemas.openxmlformats.org/drawingml/2006/main">
            <a:ext uri="{FF2B5EF4-FFF2-40B4-BE49-F238E27FC236}">
              <a16:creationId xmlns:a16="http://schemas.microsoft.com/office/drawing/2014/main" id="{8A3C8AB0-E95B-47AC-A27E-E26FC58E987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0" name="Text Box 1">
          <a:extLst xmlns:a="http://schemas.openxmlformats.org/drawingml/2006/main">
            <a:ext uri="{FF2B5EF4-FFF2-40B4-BE49-F238E27FC236}">
              <a16:creationId xmlns:a16="http://schemas.microsoft.com/office/drawing/2014/main" id="{4B73F683-6E6D-4F01-9C02-A5744477BA2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1" name="Text Box 1">
          <a:extLst xmlns:a="http://schemas.openxmlformats.org/drawingml/2006/main">
            <a:ext uri="{FF2B5EF4-FFF2-40B4-BE49-F238E27FC236}">
              <a16:creationId xmlns:a16="http://schemas.microsoft.com/office/drawing/2014/main" id="{785FFD1A-2E11-4120-AEE1-ABA6C6F20C3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2" name="Text Box 1">
          <a:extLst xmlns:a="http://schemas.openxmlformats.org/drawingml/2006/main">
            <a:ext uri="{FF2B5EF4-FFF2-40B4-BE49-F238E27FC236}">
              <a16:creationId xmlns:a16="http://schemas.microsoft.com/office/drawing/2014/main" id="{124FFFB9-6F36-4776-9C07-9CA06A9DF12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3" name="Text Box 1">
          <a:extLst xmlns:a="http://schemas.openxmlformats.org/drawingml/2006/main">
            <a:ext uri="{FF2B5EF4-FFF2-40B4-BE49-F238E27FC236}">
              <a16:creationId xmlns:a16="http://schemas.microsoft.com/office/drawing/2014/main" id="{1EF6517F-B8CA-4B66-A798-7B5F6959D26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4" name="Text Box 1">
          <a:extLst xmlns:a="http://schemas.openxmlformats.org/drawingml/2006/main">
            <a:ext uri="{FF2B5EF4-FFF2-40B4-BE49-F238E27FC236}">
              <a16:creationId xmlns:a16="http://schemas.microsoft.com/office/drawing/2014/main" id="{BF788E77-37CE-4DFB-B833-FE8AF194EEA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5" name="Text Box 1">
          <a:extLst xmlns:a="http://schemas.openxmlformats.org/drawingml/2006/main">
            <a:ext uri="{FF2B5EF4-FFF2-40B4-BE49-F238E27FC236}">
              <a16:creationId xmlns:a16="http://schemas.microsoft.com/office/drawing/2014/main" id="{E08A8931-9B33-4A6B-9654-7833BB77BD1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6" name="Text Box 1">
          <a:extLst xmlns:a="http://schemas.openxmlformats.org/drawingml/2006/main">
            <a:ext uri="{FF2B5EF4-FFF2-40B4-BE49-F238E27FC236}">
              <a16:creationId xmlns:a16="http://schemas.microsoft.com/office/drawing/2014/main" id="{BD367FDC-91DE-47F4-9BDC-52E92807510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7" name="Text Box 1">
          <a:extLst xmlns:a="http://schemas.openxmlformats.org/drawingml/2006/main">
            <a:ext uri="{FF2B5EF4-FFF2-40B4-BE49-F238E27FC236}">
              <a16:creationId xmlns:a16="http://schemas.microsoft.com/office/drawing/2014/main" id="{39A46E2D-0130-4C27-9813-43F1A987D09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8" name="Text Box 1">
          <a:extLst xmlns:a="http://schemas.openxmlformats.org/drawingml/2006/main">
            <a:ext uri="{FF2B5EF4-FFF2-40B4-BE49-F238E27FC236}">
              <a16:creationId xmlns:a16="http://schemas.microsoft.com/office/drawing/2014/main" id="{8D2F4F3D-60EC-4CF3-9EF0-0A46610831E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9" name="Text Box 1">
          <a:extLst xmlns:a="http://schemas.openxmlformats.org/drawingml/2006/main">
            <a:ext uri="{FF2B5EF4-FFF2-40B4-BE49-F238E27FC236}">
              <a16:creationId xmlns:a16="http://schemas.microsoft.com/office/drawing/2014/main" id="{F975EDFD-1997-4B04-A74E-A8268FEBAEC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" name="Text Box 1">
          <a:extLst xmlns:a="http://schemas.openxmlformats.org/drawingml/2006/main">
            <a:ext uri="{FF2B5EF4-FFF2-40B4-BE49-F238E27FC236}">
              <a16:creationId xmlns:a16="http://schemas.microsoft.com/office/drawing/2014/main" id="{FF5C1013-1823-4714-BD1F-D178A2F35D4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" name="Text Box 1">
          <a:extLst xmlns:a="http://schemas.openxmlformats.org/drawingml/2006/main">
            <a:ext uri="{FF2B5EF4-FFF2-40B4-BE49-F238E27FC236}">
              <a16:creationId xmlns:a16="http://schemas.microsoft.com/office/drawing/2014/main" id="{DC3152D9-F25B-4891-8540-FEE75CC3793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0" name="Text Box 1">
          <a:extLst xmlns:a="http://schemas.openxmlformats.org/drawingml/2006/main">
            <a:ext uri="{FF2B5EF4-FFF2-40B4-BE49-F238E27FC236}">
              <a16:creationId xmlns:a16="http://schemas.microsoft.com/office/drawing/2014/main" id="{C3F2C82D-2F9C-4657-88EE-F4E6ED51282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2" name="Text Box 1">
          <a:extLst xmlns:a="http://schemas.openxmlformats.org/drawingml/2006/main">
            <a:ext uri="{FF2B5EF4-FFF2-40B4-BE49-F238E27FC236}">
              <a16:creationId xmlns:a16="http://schemas.microsoft.com/office/drawing/2014/main" id="{F2770133-88D4-480B-99BB-FD3FB8490F0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3" name="Text Box 1">
          <a:extLst xmlns:a="http://schemas.openxmlformats.org/drawingml/2006/main">
            <a:ext uri="{FF2B5EF4-FFF2-40B4-BE49-F238E27FC236}">
              <a16:creationId xmlns:a16="http://schemas.microsoft.com/office/drawing/2014/main" id="{B62BB025-3D02-48AF-95C8-E14C5057B28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4" name="Text Box 1">
          <a:extLst xmlns:a="http://schemas.openxmlformats.org/drawingml/2006/main">
            <a:ext uri="{FF2B5EF4-FFF2-40B4-BE49-F238E27FC236}">
              <a16:creationId xmlns:a16="http://schemas.microsoft.com/office/drawing/2014/main" id="{4104679C-5932-4E48-B7FA-069D210FD12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5" name="Text Box 1">
          <a:extLst xmlns:a="http://schemas.openxmlformats.org/drawingml/2006/main">
            <a:ext uri="{FF2B5EF4-FFF2-40B4-BE49-F238E27FC236}">
              <a16:creationId xmlns:a16="http://schemas.microsoft.com/office/drawing/2014/main" id="{EE10F926-BA1E-42D5-9EC6-0A1AF6698A7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6" name="Text Box 1">
          <a:extLst xmlns:a="http://schemas.openxmlformats.org/drawingml/2006/main">
            <a:ext uri="{FF2B5EF4-FFF2-40B4-BE49-F238E27FC236}">
              <a16:creationId xmlns:a16="http://schemas.microsoft.com/office/drawing/2014/main" id="{6616E007-B445-4B81-85BB-25EC6376184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7" name="Text Box 1">
          <a:extLst xmlns:a="http://schemas.openxmlformats.org/drawingml/2006/main">
            <a:ext uri="{FF2B5EF4-FFF2-40B4-BE49-F238E27FC236}">
              <a16:creationId xmlns:a16="http://schemas.microsoft.com/office/drawing/2014/main" id="{3298F53A-BD6B-488D-B841-59F16D9FA31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8" name="Text Box 1">
          <a:extLst xmlns:a="http://schemas.openxmlformats.org/drawingml/2006/main">
            <a:ext uri="{FF2B5EF4-FFF2-40B4-BE49-F238E27FC236}">
              <a16:creationId xmlns:a16="http://schemas.microsoft.com/office/drawing/2014/main" id="{80F93B6C-9FA5-4E98-8753-9ACE9485A48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9" name="Text Box 1">
          <a:extLst xmlns:a="http://schemas.openxmlformats.org/drawingml/2006/main">
            <a:ext uri="{FF2B5EF4-FFF2-40B4-BE49-F238E27FC236}">
              <a16:creationId xmlns:a16="http://schemas.microsoft.com/office/drawing/2014/main" id="{F1964EF2-63CA-4EF3-8BDF-C573E8CBEC3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30" name="Text Box 1">
          <a:extLst xmlns:a="http://schemas.openxmlformats.org/drawingml/2006/main">
            <a:ext uri="{FF2B5EF4-FFF2-40B4-BE49-F238E27FC236}">
              <a16:creationId xmlns:a16="http://schemas.microsoft.com/office/drawing/2014/main" id="{4540BB2E-ADD9-44A5-8910-2493CDD9470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31" name="Text Box 1">
          <a:extLst xmlns:a="http://schemas.openxmlformats.org/drawingml/2006/main">
            <a:ext uri="{FF2B5EF4-FFF2-40B4-BE49-F238E27FC236}">
              <a16:creationId xmlns:a16="http://schemas.microsoft.com/office/drawing/2014/main" id="{3881AD85-3C56-4AA4-95AA-31D71F18462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32" name="Text Box 1">
          <a:extLst xmlns:a="http://schemas.openxmlformats.org/drawingml/2006/main">
            <a:ext uri="{FF2B5EF4-FFF2-40B4-BE49-F238E27FC236}">
              <a16:creationId xmlns:a16="http://schemas.microsoft.com/office/drawing/2014/main" id="{90B35BF4-D717-4365-B65B-E4FA0F41D60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33" name="Text Box 1">
          <a:extLst xmlns:a="http://schemas.openxmlformats.org/drawingml/2006/main">
            <a:ext uri="{FF2B5EF4-FFF2-40B4-BE49-F238E27FC236}">
              <a16:creationId xmlns:a16="http://schemas.microsoft.com/office/drawing/2014/main" id="{7F3B1DF2-E0C3-4811-8A0B-7A323C7AB49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34" name="Text Box 1">
          <a:extLst xmlns:a="http://schemas.openxmlformats.org/drawingml/2006/main">
            <a:ext uri="{FF2B5EF4-FFF2-40B4-BE49-F238E27FC236}">
              <a16:creationId xmlns:a16="http://schemas.microsoft.com/office/drawing/2014/main" id="{F4A48141-C631-4658-A3BA-CBC366259EB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35" name="Text Box 1">
          <a:extLst xmlns:a="http://schemas.openxmlformats.org/drawingml/2006/main">
            <a:ext uri="{FF2B5EF4-FFF2-40B4-BE49-F238E27FC236}">
              <a16:creationId xmlns:a16="http://schemas.microsoft.com/office/drawing/2014/main" id="{6C3E4B00-05F2-4B88-BC2D-4D7466D0B94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36" name="Text Box 1">
          <a:extLst xmlns:a="http://schemas.openxmlformats.org/drawingml/2006/main">
            <a:ext uri="{FF2B5EF4-FFF2-40B4-BE49-F238E27FC236}">
              <a16:creationId xmlns:a16="http://schemas.microsoft.com/office/drawing/2014/main" id="{590FE62A-8B89-477D-9E6E-FE1761A86ED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37" name="Text Box 1">
          <a:extLst xmlns:a="http://schemas.openxmlformats.org/drawingml/2006/main">
            <a:ext uri="{FF2B5EF4-FFF2-40B4-BE49-F238E27FC236}">
              <a16:creationId xmlns:a16="http://schemas.microsoft.com/office/drawing/2014/main" id="{CD27C8C3-1394-40BE-9BC1-AB007230273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38" name="Text Box 1">
          <a:extLst xmlns:a="http://schemas.openxmlformats.org/drawingml/2006/main">
            <a:ext uri="{FF2B5EF4-FFF2-40B4-BE49-F238E27FC236}">
              <a16:creationId xmlns:a16="http://schemas.microsoft.com/office/drawing/2014/main" id="{BDEDCB3E-36FF-4CEA-A02A-5B80E66EFB0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39" name="Text Box 1">
          <a:extLst xmlns:a="http://schemas.openxmlformats.org/drawingml/2006/main">
            <a:ext uri="{FF2B5EF4-FFF2-40B4-BE49-F238E27FC236}">
              <a16:creationId xmlns:a16="http://schemas.microsoft.com/office/drawing/2014/main" id="{49FC57A8-92CD-48B6-B046-4AC45EA6F51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40" name="Text Box 1">
          <a:extLst xmlns:a="http://schemas.openxmlformats.org/drawingml/2006/main">
            <a:ext uri="{FF2B5EF4-FFF2-40B4-BE49-F238E27FC236}">
              <a16:creationId xmlns:a16="http://schemas.microsoft.com/office/drawing/2014/main" id="{F87FA41E-3F4E-473D-904D-B7E06A835C2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41" name="Text Box 1">
          <a:extLst xmlns:a="http://schemas.openxmlformats.org/drawingml/2006/main">
            <a:ext uri="{FF2B5EF4-FFF2-40B4-BE49-F238E27FC236}">
              <a16:creationId xmlns:a16="http://schemas.microsoft.com/office/drawing/2014/main" id="{9C261B97-1995-48E2-9D0C-84AC6C707C3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42" name="Text Box 1">
          <a:extLst xmlns:a="http://schemas.openxmlformats.org/drawingml/2006/main">
            <a:ext uri="{FF2B5EF4-FFF2-40B4-BE49-F238E27FC236}">
              <a16:creationId xmlns:a16="http://schemas.microsoft.com/office/drawing/2014/main" id="{12CFE20C-7BA8-415B-AD4D-5181C467F8E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43" name="Text Box 1">
          <a:extLst xmlns:a="http://schemas.openxmlformats.org/drawingml/2006/main">
            <a:ext uri="{FF2B5EF4-FFF2-40B4-BE49-F238E27FC236}">
              <a16:creationId xmlns:a16="http://schemas.microsoft.com/office/drawing/2014/main" id="{E603DEE6-11D7-4DA5-BA38-31D0393EBE7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44" name="Text Box 1">
          <a:extLst xmlns:a="http://schemas.openxmlformats.org/drawingml/2006/main">
            <a:ext uri="{FF2B5EF4-FFF2-40B4-BE49-F238E27FC236}">
              <a16:creationId xmlns:a16="http://schemas.microsoft.com/office/drawing/2014/main" id="{D4873395-1E0F-4A8C-9EBB-495263064C0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45" name="Text Box 1">
          <a:extLst xmlns:a="http://schemas.openxmlformats.org/drawingml/2006/main">
            <a:ext uri="{FF2B5EF4-FFF2-40B4-BE49-F238E27FC236}">
              <a16:creationId xmlns:a16="http://schemas.microsoft.com/office/drawing/2014/main" id="{0DB368BB-B3E0-4F89-B28F-FD6F9B48BF5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46" name="Text Box 1">
          <a:extLst xmlns:a="http://schemas.openxmlformats.org/drawingml/2006/main">
            <a:ext uri="{FF2B5EF4-FFF2-40B4-BE49-F238E27FC236}">
              <a16:creationId xmlns:a16="http://schemas.microsoft.com/office/drawing/2014/main" id="{52B307A4-0138-4E7E-96A1-D66D323B021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47" name="Text Box 1">
          <a:extLst xmlns:a="http://schemas.openxmlformats.org/drawingml/2006/main">
            <a:ext uri="{FF2B5EF4-FFF2-40B4-BE49-F238E27FC236}">
              <a16:creationId xmlns:a16="http://schemas.microsoft.com/office/drawing/2014/main" id="{D98761C8-CEE0-4D1C-887A-4480FF92285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48" name="Text Box 1">
          <a:extLst xmlns:a="http://schemas.openxmlformats.org/drawingml/2006/main">
            <a:ext uri="{FF2B5EF4-FFF2-40B4-BE49-F238E27FC236}">
              <a16:creationId xmlns:a16="http://schemas.microsoft.com/office/drawing/2014/main" id="{34841FD8-48DD-40E7-8AE1-00374B30EDF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49" name="Text Box 1">
          <a:extLst xmlns:a="http://schemas.openxmlformats.org/drawingml/2006/main">
            <a:ext uri="{FF2B5EF4-FFF2-40B4-BE49-F238E27FC236}">
              <a16:creationId xmlns:a16="http://schemas.microsoft.com/office/drawing/2014/main" id="{2A422DC7-5C98-4BED-A8D3-6F6CF740D9C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50" name="Text Box 1">
          <a:extLst xmlns:a="http://schemas.openxmlformats.org/drawingml/2006/main">
            <a:ext uri="{FF2B5EF4-FFF2-40B4-BE49-F238E27FC236}">
              <a16:creationId xmlns:a16="http://schemas.microsoft.com/office/drawing/2014/main" id="{1E19DB6A-18DF-497C-880F-E94C22F56F9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51" name="Text Box 1">
          <a:extLst xmlns:a="http://schemas.openxmlformats.org/drawingml/2006/main">
            <a:ext uri="{FF2B5EF4-FFF2-40B4-BE49-F238E27FC236}">
              <a16:creationId xmlns:a16="http://schemas.microsoft.com/office/drawing/2014/main" id="{654CBB32-DE29-4515-85CA-835BD8DFF14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52" name="Text Box 1">
          <a:extLst xmlns:a="http://schemas.openxmlformats.org/drawingml/2006/main">
            <a:ext uri="{FF2B5EF4-FFF2-40B4-BE49-F238E27FC236}">
              <a16:creationId xmlns:a16="http://schemas.microsoft.com/office/drawing/2014/main" id="{A9D47B14-3B76-4FA6-93C8-07E0D435FA3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53" name="Text Box 1">
          <a:extLst xmlns:a="http://schemas.openxmlformats.org/drawingml/2006/main">
            <a:ext uri="{FF2B5EF4-FFF2-40B4-BE49-F238E27FC236}">
              <a16:creationId xmlns:a16="http://schemas.microsoft.com/office/drawing/2014/main" id="{28F893A6-D95E-48EC-BAA9-E771FDCD5D8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54" name="Text Box 1">
          <a:extLst xmlns:a="http://schemas.openxmlformats.org/drawingml/2006/main">
            <a:ext uri="{FF2B5EF4-FFF2-40B4-BE49-F238E27FC236}">
              <a16:creationId xmlns:a16="http://schemas.microsoft.com/office/drawing/2014/main" id="{70CA7095-80D3-4341-9DB0-9A18759FF98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55" name="Text Box 1">
          <a:extLst xmlns:a="http://schemas.openxmlformats.org/drawingml/2006/main">
            <a:ext uri="{FF2B5EF4-FFF2-40B4-BE49-F238E27FC236}">
              <a16:creationId xmlns:a16="http://schemas.microsoft.com/office/drawing/2014/main" id="{39CFD4B9-C2CB-43E8-8548-CB27DBEC5D8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56" name="Text Box 1">
          <a:extLst xmlns:a="http://schemas.openxmlformats.org/drawingml/2006/main">
            <a:ext uri="{FF2B5EF4-FFF2-40B4-BE49-F238E27FC236}">
              <a16:creationId xmlns:a16="http://schemas.microsoft.com/office/drawing/2014/main" id="{B0B6E110-3F8B-4404-8B44-7DD29C7A5DC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57" name="Text Box 1">
          <a:extLst xmlns:a="http://schemas.openxmlformats.org/drawingml/2006/main">
            <a:ext uri="{FF2B5EF4-FFF2-40B4-BE49-F238E27FC236}">
              <a16:creationId xmlns:a16="http://schemas.microsoft.com/office/drawing/2014/main" id="{65A2F3B5-B7E6-4AB7-8B24-D05A1D448D2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58" name="Text Box 1">
          <a:extLst xmlns:a="http://schemas.openxmlformats.org/drawingml/2006/main">
            <a:ext uri="{FF2B5EF4-FFF2-40B4-BE49-F238E27FC236}">
              <a16:creationId xmlns:a16="http://schemas.microsoft.com/office/drawing/2014/main" id="{D252CBF1-22D8-443F-A730-497309036C9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59" name="Text Box 1">
          <a:extLst xmlns:a="http://schemas.openxmlformats.org/drawingml/2006/main">
            <a:ext uri="{FF2B5EF4-FFF2-40B4-BE49-F238E27FC236}">
              <a16:creationId xmlns:a16="http://schemas.microsoft.com/office/drawing/2014/main" id="{2DB04EA6-70E2-49CE-A324-4B234DD6A7C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60" name="Text Box 1">
          <a:extLst xmlns:a="http://schemas.openxmlformats.org/drawingml/2006/main">
            <a:ext uri="{FF2B5EF4-FFF2-40B4-BE49-F238E27FC236}">
              <a16:creationId xmlns:a16="http://schemas.microsoft.com/office/drawing/2014/main" id="{D34CA2C7-749B-48AF-9BA2-2BFF2DBA0EA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61" name="Text Box 1">
          <a:extLst xmlns:a="http://schemas.openxmlformats.org/drawingml/2006/main">
            <a:ext uri="{FF2B5EF4-FFF2-40B4-BE49-F238E27FC236}">
              <a16:creationId xmlns:a16="http://schemas.microsoft.com/office/drawing/2014/main" id="{E3E272E9-CD82-4321-8E6A-A69127881AC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62" name="Text Box 1">
          <a:extLst xmlns:a="http://schemas.openxmlformats.org/drawingml/2006/main">
            <a:ext uri="{FF2B5EF4-FFF2-40B4-BE49-F238E27FC236}">
              <a16:creationId xmlns:a16="http://schemas.microsoft.com/office/drawing/2014/main" id="{7DFA88CD-D829-4B53-8668-61670517086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63" name="Text Box 1">
          <a:extLst xmlns:a="http://schemas.openxmlformats.org/drawingml/2006/main">
            <a:ext uri="{FF2B5EF4-FFF2-40B4-BE49-F238E27FC236}">
              <a16:creationId xmlns:a16="http://schemas.microsoft.com/office/drawing/2014/main" id="{93165920-C249-490B-8927-CFACCAD2612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64" name="Text Box 1">
          <a:extLst xmlns:a="http://schemas.openxmlformats.org/drawingml/2006/main">
            <a:ext uri="{FF2B5EF4-FFF2-40B4-BE49-F238E27FC236}">
              <a16:creationId xmlns:a16="http://schemas.microsoft.com/office/drawing/2014/main" id="{9E568B24-F7E8-4A4B-85E7-CA82E432B7C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65" name="Text Box 1">
          <a:extLst xmlns:a="http://schemas.openxmlformats.org/drawingml/2006/main">
            <a:ext uri="{FF2B5EF4-FFF2-40B4-BE49-F238E27FC236}">
              <a16:creationId xmlns:a16="http://schemas.microsoft.com/office/drawing/2014/main" id="{6E1847DC-C672-475E-A6B1-6D8DA251E4C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66" name="Text Box 1">
          <a:extLst xmlns:a="http://schemas.openxmlformats.org/drawingml/2006/main">
            <a:ext uri="{FF2B5EF4-FFF2-40B4-BE49-F238E27FC236}">
              <a16:creationId xmlns:a16="http://schemas.microsoft.com/office/drawing/2014/main" id="{39D04FDC-7758-4637-B5D2-C5929FABDB2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67" name="Text Box 1">
          <a:extLst xmlns:a="http://schemas.openxmlformats.org/drawingml/2006/main">
            <a:ext uri="{FF2B5EF4-FFF2-40B4-BE49-F238E27FC236}">
              <a16:creationId xmlns:a16="http://schemas.microsoft.com/office/drawing/2014/main" id="{E6A7C5D2-8299-4E2D-ABF4-9745CB71258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68" name="Text Box 1">
          <a:extLst xmlns:a="http://schemas.openxmlformats.org/drawingml/2006/main">
            <a:ext uri="{FF2B5EF4-FFF2-40B4-BE49-F238E27FC236}">
              <a16:creationId xmlns:a16="http://schemas.microsoft.com/office/drawing/2014/main" id="{48D39555-08CC-4BFA-B7AF-DA2DAE06428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69" name="Text Box 1">
          <a:extLst xmlns:a="http://schemas.openxmlformats.org/drawingml/2006/main">
            <a:ext uri="{FF2B5EF4-FFF2-40B4-BE49-F238E27FC236}">
              <a16:creationId xmlns:a16="http://schemas.microsoft.com/office/drawing/2014/main" id="{2FD16B1E-A71E-4699-851E-CC5B9345CB7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70" name="Text Box 1">
          <a:extLst xmlns:a="http://schemas.openxmlformats.org/drawingml/2006/main">
            <a:ext uri="{FF2B5EF4-FFF2-40B4-BE49-F238E27FC236}">
              <a16:creationId xmlns:a16="http://schemas.microsoft.com/office/drawing/2014/main" id="{8FE74363-A1CE-4A9D-8B77-AFAB0D3AF6E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71" name="Text Box 1">
          <a:extLst xmlns:a="http://schemas.openxmlformats.org/drawingml/2006/main">
            <a:ext uri="{FF2B5EF4-FFF2-40B4-BE49-F238E27FC236}">
              <a16:creationId xmlns:a16="http://schemas.microsoft.com/office/drawing/2014/main" id="{C3BDCBB7-2AD0-4C65-B759-ED57848277F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72" name="Text Box 1">
          <a:extLst xmlns:a="http://schemas.openxmlformats.org/drawingml/2006/main">
            <a:ext uri="{FF2B5EF4-FFF2-40B4-BE49-F238E27FC236}">
              <a16:creationId xmlns:a16="http://schemas.microsoft.com/office/drawing/2014/main" id="{43342400-3D0B-4BAC-BECB-79A31C55B03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73" name="Text Box 1">
          <a:extLst xmlns:a="http://schemas.openxmlformats.org/drawingml/2006/main">
            <a:ext uri="{FF2B5EF4-FFF2-40B4-BE49-F238E27FC236}">
              <a16:creationId xmlns:a16="http://schemas.microsoft.com/office/drawing/2014/main" id="{96C155DA-608D-4444-BF4C-F6B5226EDC8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74" name="Text Box 1">
          <a:extLst xmlns:a="http://schemas.openxmlformats.org/drawingml/2006/main">
            <a:ext uri="{FF2B5EF4-FFF2-40B4-BE49-F238E27FC236}">
              <a16:creationId xmlns:a16="http://schemas.microsoft.com/office/drawing/2014/main" id="{099779F9-DFD9-4933-8483-E578AA8644F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75" name="Text Box 1">
          <a:extLst xmlns:a="http://schemas.openxmlformats.org/drawingml/2006/main">
            <a:ext uri="{FF2B5EF4-FFF2-40B4-BE49-F238E27FC236}">
              <a16:creationId xmlns:a16="http://schemas.microsoft.com/office/drawing/2014/main" id="{9E7AA941-0FE2-45CF-A350-7E7F859DC08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76" name="Text Box 1">
          <a:extLst xmlns:a="http://schemas.openxmlformats.org/drawingml/2006/main">
            <a:ext uri="{FF2B5EF4-FFF2-40B4-BE49-F238E27FC236}">
              <a16:creationId xmlns:a16="http://schemas.microsoft.com/office/drawing/2014/main" id="{CB2E9B83-6559-40D8-B529-0EE402472DB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77" name="Text Box 1">
          <a:extLst xmlns:a="http://schemas.openxmlformats.org/drawingml/2006/main">
            <a:ext uri="{FF2B5EF4-FFF2-40B4-BE49-F238E27FC236}">
              <a16:creationId xmlns:a16="http://schemas.microsoft.com/office/drawing/2014/main" id="{79454C28-8284-46B5-A8D8-F00034C37BB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78" name="Text Box 1">
          <a:extLst xmlns:a="http://schemas.openxmlformats.org/drawingml/2006/main">
            <a:ext uri="{FF2B5EF4-FFF2-40B4-BE49-F238E27FC236}">
              <a16:creationId xmlns:a16="http://schemas.microsoft.com/office/drawing/2014/main" id="{E7E3B2EF-79B4-46BB-8E0E-C62D5FFC26E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79" name="Text Box 1">
          <a:extLst xmlns:a="http://schemas.openxmlformats.org/drawingml/2006/main">
            <a:ext uri="{FF2B5EF4-FFF2-40B4-BE49-F238E27FC236}">
              <a16:creationId xmlns:a16="http://schemas.microsoft.com/office/drawing/2014/main" id="{895B3781-5FBF-4601-9529-4C7FA3EB88C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80" name="Text Box 1">
          <a:extLst xmlns:a="http://schemas.openxmlformats.org/drawingml/2006/main">
            <a:ext uri="{FF2B5EF4-FFF2-40B4-BE49-F238E27FC236}">
              <a16:creationId xmlns:a16="http://schemas.microsoft.com/office/drawing/2014/main" id="{D120D522-E1B0-46BC-AF5F-0A513DA60AE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81" name="Text Box 1">
          <a:extLst xmlns:a="http://schemas.openxmlformats.org/drawingml/2006/main">
            <a:ext uri="{FF2B5EF4-FFF2-40B4-BE49-F238E27FC236}">
              <a16:creationId xmlns:a16="http://schemas.microsoft.com/office/drawing/2014/main" id="{6D5F22F6-D22A-4030-A93F-9DC70597563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82" name="Text Box 1">
          <a:extLst xmlns:a="http://schemas.openxmlformats.org/drawingml/2006/main">
            <a:ext uri="{FF2B5EF4-FFF2-40B4-BE49-F238E27FC236}">
              <a16:creationId xmlns:a16="http://schemas.microsoft.com/office/drawing/2014/main" id="{3683A6EE-0F23-4BD9-BA90-1AE91294299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83" name="Text Box 1">
          <a:extLst xmlns:a="http://schemas.openxmlformats.org/drawingml/2006/main">
            <a:ext uri="{FF2B5EF4-FFF2-40B4-BE49-F238E27FC236}">
              <a16:creationId xmlns:a16="http://schemas.microsoft.com/office/drawing/2014/main" id="{D06165D6-07EE-429C-B07F-A44A5518E73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84" name="Text Box 1">
          <a:extLst xmlns:a="http://schemas.openxmlformats.org/drawingml/2006/main">
            <a:ext uri="{FF2B5EF4-FFF2-40B4-BE49-F238E27FC236}">
              <a16:creationId xmlns:a16="http://schemas.microsoft.com/office/drawing/2014/main" id="{EA1919F0-F019-4436-812E-77164DC78E5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85" name="Text Box 1">
          <a:extLst xmlns:a="http://schemas.openxmlformats.org/drawingml/2006/main">
            <a:ext uri="{FF2B5EF4-FFF2-40B4-BE49-F238E27FC236}">
              <a16:creationId xmlns:a16="http://schemas.microsoft.com/office/drawing/2014/main" id="{FCAA8631-14B1-4B42-A828-0B817BD0F4A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86" name="Text Box 1">
          <a:extLst xmlns:a="http://schemas.openxmlformats.org/drawingml/2006/main">
            <a:ext uri="{FF2B5EF4-FFF2-40B4-BE49-F238E27FC236}">
              <a16:creationId xmlns:a16="http://schemas.microsoft.com/office/drawing/2014/main" id="{E2C8B4E6-49C5-47B8-AB83-8BE0F037F64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87" name="Text Box 1">
          <a:extLst xmlns:a="http://schemas.openxmlformats.org/drawingml/2006/main">
            <a:ext uri="{FF2B5EF4-FFF2-40B4-BE49-F238E27FC236}">
              <a16:creationId xmlns:a16="http://schemas.microsoft.com/office/drawing/2014/main" id="{ADC8FA3A-D518-4367-A990-50673B9AE32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88" name="Text Box 1">
          <a:extLst xmlns:a="http://schemas.openxmlformats.org/drawingml/2006/main">
            <a:ext uri="{FF2B5EF4-FFF2-40B4-BE49-F238E27FC236}">
              <a16:creationId xmlns:a16="http://schemas.microsoft.com/office/drawing/2014/main" id="{5AD540F8-3E51-4112-9D7B-3233E2D5812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89" name="Text Box 1">
          <a:extLst xmlns:a="http://schemas.openxmlformats.org/drawingml/2006/main">
            <a:ext uri="{FF2B5EF4-FFF2-40B4-BE49-F238E27FC236}">
              <a16:creationId xmlns:a16="http://schemas.microsoft.com/office/drawing/2014/main" id="{307F6B5F-E701-4053-B553-C7651CD0C37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90" name="Text Box 1">
          <a:extLst xmlns:a="http://schemas.openxmlformats.org/drawingml/2006/main">
            <a:ext uri="{FF2B5EF4-FFF2-40B4-BE49-F238E27FC236}">
              <a16:creationId xmlns:a16="http://schemas.microsoft.com/office/drawing/2014/main" id="{C0AC7501-5917-4ABC-AFE4-D72B0C458AB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91" name="Text Box 1">
          <a:extLst xmlns:a="http://schemas.openxmlformats.org/drawingml/2006/main">
            <a:ext uri="{FF2B5EF4-FFF2-40B4-BE49-F238E27FC236}">
              <a16:creationId xmlns:a16="http://schemas.microsoft.com/office/drawing/2014/main" id="{6DC6FF0F-41FF-4DEA-8C36-CD8041C74C3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92" name="Text Box 1">
          <a:extLst xmlns:a="http://schemas.openxmlformats.org/drawingml/2006/main">
            <a:ext uri="{FF2B5EF4-FFF2-40B4-BE49-F238E27FC236}">
              <a16:creationId xmlns:a16="http://schemas.microsoft.com/office/drawing/2014/main" id="{42CD7B16-093B-4063-B160-48F9F4AF571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93" name="Text Box 1">
          <a:extLst xmlns:a="http://schemas.openxmlformats.org/drawingml/2006/main">
            <a:ext uri="{FF2B5EF4-FFF2-40B4-BE49-F238E27FC236}">
              <a16:creationId xmlns:a16="http://schemas.microsoft.com/office/drawing/2014/main" id="{4CA4245F-3DFF-4354-969A-10477938D44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94" name="Text Box 1">
          <a:extLst xmlns:a="http://schemas.openxmlformats.org/drawingml/2006/main">
            <a:ext uri="{FF2B5EF4-FFF2-40B4-BE49-F238E27FC236}">
              <a16:creationId xmlns:a16="http://schemas.microsoft.com/office/drawing/2014/main" id="{2C24F468-5FC6-4DC0-A821-0798676552E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95" name="Text Box 1">
          <a:extLst xmlns:a="http://schemas.openxmlformats.org/drawingml/2006/main">
            <a:ext uri="{FF2B5EF4-FFF2-40B4-BE49-F238E27FC236}">
              <a16:creationId xmlns:a16="http://schemas.microsoft.com/office/drawing/2014/main" id="{905D268B-10A5-4E5C-9471-53B058AEB1E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96" name="Text Box 1">
          <a:extLst xmlns:a="http://schemas.openxmlformats.org/drawingml/2006/main">
            <a:ext uri="{FF2B5EF4-FFF2-40B4-BE49-F238E27FC236}">
              <a16:creationId xmlns:a16="http://schemas.microsoft.com/office/drawing/2014/main" id="{D47C3135-9563-42FC-BB3A-F496163D362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97" name="Text Box 1">
          <a:extLst xmlns:a="http://schemas.openxmlformats.org/drawingml/2006/main">
            <a:ext uri="{FF2B5EF4-FFF2-40B4-BE49-F238E27FC236}">
              <a16:creationId xmlns:a16="http://schemas.microsoft.com/office/drawing/2014/main" id="{76AB1846-6E9E-4E23-8974-E06C44B5677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98" name="Text Box 1">
          <a:extLst xmlns:a="http://schemas.openxmlformats.org/drawingml/2006/main">
            <a:ext uri="{FF2B5EF4-FFF2-40B4-BE49-F238E27FC236}">
              <a16:creationId xmlns:a16="http://schemas.microsoft.com/office/drawing/2014/main" id="{190801A1-A4E9-45AC-AC27-63C5674DCB4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99" name="Text Box 1">
          <a:extLst xmlns:a="http://schemas.openxmlformats.org/drawingml/2006/main">
            <a:ext uri="{FF2B5EF4-FFF2-40B4-BE49-F238E27FC236}">
              <a16:creationId xmlns:a16="http://schemas.microsoft.com/office/drawing/2014/main" id="{5A6BF03D-8F62-4E56-B50D-D861273B463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00" name="Text Box 1">
          <a:extLst xmlns:a="http://schemas.openxmlformats.org/drawingml/2006/main">
            <a:ext uri="{FF2B5EF4-FFF2-40B4-BE49-F238E27FC236}">
              <a16:creationId xmlns:a16="http://schemas.microsoft.com/office/drawing/2014/main" id="{1B871B57-F4E3-410C-B2F7-2AD4CB4227E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01" name="Text Box 1">
          <a:extLst xmlns:a="http://schemas.openxmlformats.org/drawingml/2006/main">
            <a:ext uri="{FF2B5EF4-FFF2-40B4-BE49-F238E27FC236}">
              <a16:creationId xmlns:a16="http://schemas.microsoft.com/office/drawing/2014/main" id="{5503D437-BC97-41F6-B26C-CD3A570277E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02" name="Text Box 1">
          <a:extLst xmlns:a="http://schemas.openxmlformats.org/drawingml/2006/main">
            <a:ext uri="{FF2B5EF4-FFF2-40B4-BE49-F238E27FC236}">
              <a16:creationId xmlns:a16="http://schemas.microsoft.com/office/drawing/2014/main" id="{728AD7B8-ADBD-40D5-B928-C8CADA0A11B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03" name="Text Box 1">
          <a:extLst xmlns:a="http://schemas.openxmlformats.org/drawingml/2006/main">
            <a:ext uri="{FF2B5EF4-FFF2-40B4-BE49-F238E27FC236}">
              <a16:creationId xmlns:a16="http://schemas.microsoft.com/office/drawing/2014/main" id="{1E6DAAF8-1A28-4CC9-BA2B-54D211340D2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04" name="Text Box 1">
          <a:extLst xmlns:a="http://schemas.openxmlformats.org/drawingml/2006/main">
            <a:ext uri="{FF2B5EF4-FFF2-40B4-BE49-F238E27FC236}">
              <a16:creationId xmlns:a16="http://schemas.microsoft.com/office/drawing/2014/main" id="{CFCC6B0E-A974-42F1-9337-7F30DB98CA8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05" name="Text Box 1">
          <a:extLst xmlns:a="http://schemas.openxmlformats.org/drawingml/2006/main">
            <a:ext uri="{FF2B5EF4-FFF2-40B4-BE49-F238E27FC236}">
              <a16:creationId xmlns:a16="http://schemas.microsoft.com/office/drawing/2014/main" id="{EC1FDFF3-F167-48A0-ACF8-06C4C11E7D2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06" name="Text Box 1">
          <a:extLst xmlns:a="http://schemas.openxmlformats.org/drawingml/2006/main">
            <a:ext uri="{FF2B5EF4-FFF2-40B4-BE49-F238E27FC236}">
              <a16:creationId xmlns:a16="http://schemas.microsoft.com/office/drawing/2014/main" id="{068E96CA-C297-4B4F-B8A8-FB677500B8B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07" name="Text Box 1">
          <a:extLst xmlns:a="http://schemas.openxmlformats.org/drawingml/2006/main">
            <a:ext uri="{FF2B5EF4-FFF2-40B4-BE49-F238E27FC236}">
              <a16:creationId xmlns:a16="http://schemas.microsoft.com/office/drawing/2014/main" id="{E32D864C-351F-4975-81E0-F26FDA182BA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08" name="Text Box 1">
          <a:extLst xmlns:a="http://schemas.openxmlformats.org/drawingml/2006/main">
            <a:ext uri="{FF2B5EF4-FFF2-40B4-BE49-F238E27FC236}">
              <a16:creationId xmlns:a16="http://schemas.microsoft.com/office/drawing/2014/main" id="{97D46475-5A4B-404D-BDC1-8E6CA407483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09" name="Text Box 1">
          <a:extLst xmlns:a="http://schemas.openxmlformats.org/drawingml/2006/main">
            <a:ext uri="{FF2B5EF4-FFF2-40B4-BE49-F238E27FC236}">
              <a16:creationId xmlns:a16="http://schemas.microsoft.com/office/drawing/2014/main" id="{3BA45774-DC64-4948-8888-5547610D827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10" name="Text Box 1">
          <a:extLst xmlns:a="http://schemas.openxmlformats.org/drawingml/2006/main">
            <a:ext uri="{FF2B5EF4-FFF2-40B4-BE49-F238E27FC236}">
              <a16:creationId xmlns:a16="http://schemas.microsoft.com/office/drawing/2014/main" id="{8F207D4A-B4EA-4B10-ABBE-268B129C06C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11" name="Text Box 1">
          <a:extLst xmlns:a="http://schemas.openxmlformats.org/drawingml/2006/main">
            <a:ext uri="{FF2B5EF4-FFF2-40B4-BE49-F238E27FC236}">
              <a16:creationId xmlns:a16="http://schemas.microsoft.com/office/drawing/2014/main" id="{925F5848-F7FC-47CC-835C-39871FFABCC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12" name="Text Box 1">
          <a:extLst xmlns:a="http://schemas.openxmlformats.org/drawingml/2006/main">
            <a:ext uri="{FF2B5EF4-FFF2-40B4-BE49-F238E27FC236}">
              <a16:creationId xmlns:a16="http://schemas.microsoft.com/office/drawing/2014/main" id="{F6D60362-6D7C-4343-B396-8EE833801E4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13" name="Text Box 1">
          <a:extLst xmlns:a="http://schemas.openxmlformats.org/drawingml/2006/main">
            <a:ext uri="{FF2B5EF4-FFF2-40B4-BE49-F238E27FC236}">
              <a16:creationId xmlns:a16="http://schemas.microsoft.com/office/drawing/2014/main" id="{F8D8366B-1367-461D-925A-61F0A702FED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14" name="Text Box 1">
          <a:extLst xmlns:a="http://schemas.openxmlformats.org/drawingml/2006/main">
            <a:ext uri="{FF2B5EF4-FFF2-40B4-BE49-F238E27FC236}">
              <a16:creationId xmlns:a16="http://schemas.microsoft.com/office/drawing/2014/main" id="{C0711230-83C0-4253-9FA0-9229B2B0972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15" name="Text Box 1">
          <a:extLst xmlns:a="http://schemas.openxmlformats.org/drawingml/2006/main">
            <a:ext uri="{FF2B5EF4-FFF2-40B4-BE49-F238E27FC236}">
              <a16:creationId xmlns:a16="http://schemas.microsoft.com/office/drawing/2014/main" id="{C7B0C482-9E1B-431B-942F-72F4666D5CD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16" name="Text Box 1">
          <a:extLst xmlns:a="http://schemas.openxmlformats.org/drawingml/2006/main">
            <a:ext uri="{FF2B5EF4-FFF2-40B4-BE49-F238E27FC236}">
              <a16:creationId xmlns:a16="http://schemas.microsoft.com/office/drawing/2014/main" id="{976E75C4-A94B-4B90-91A9-C478811C98E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17" name="Text Box 1">
          <a:extLst xmlns:a="http://schemas.openxmlformats.org/drawingml/2006/main">
            <a:ext uri="{FF2B5EF4-FFF2-40B4-BE49-F238E27FC236}">
              <a16:creationId xmlns:a16="http://schemas.microsoft.com/office/drawing/2014/main" id="{4C46D9D1-B9B7-4FA9-9C8B-749E5A16A35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18" name="Text Box 1">
          <a:extLst xmlns:a="http://schemas.openxmlformats.org/drawingml/2006/main">
            <a:ext uri="{FF2B5EF4-FFF2-40B4-BE49-F238E27FC236}">
              <a16:creationId xmlns:a16="http://schemas.microsoft.com/office/drawing/2014/main" id="{79AD9728-347F-4910-8815-7B21497E625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19" name="Text Box 1">
          <a:extLst xmlns:a="http://schemas.openxmlformats.org/drawingml/2006/main">
            <a:ext uri="{FF2B5EF4-FFF2-40B4-BE49-F238E27FC236}">
              <a16:creationId xmlns:a16="http://schemas.microsoft.com/office/drawing/2014/main" id="{2C6F636B-39F9-4FD2-A43F-8A21231B143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20" name="Text Box 1">
          <a:extLst xmlns:a="http://schemas.openxmlformats.org/drawingml/2006/main">
            <a:ext uri="{FF2B5EF4-FFF2-40B4-BE49-F238E27FC236}">
              <a16:creationId xmlns:a16="http://schemas.microsoft.com/office/drawing/2014/main" id="{FC36BCAF-A2EA-446D-8F8A-57008F34318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21" name="Text Box 1">
          <a:extLst xmlns:a="http://schemas.openxmlformats.org/drawingml/2006/main">
            <a:ext uri="{FF2B5EF4-FFF2-40B4-BE49-F238E27FC236}">
              <a16:creationId xmlns:a16="http://schemas.microsoft.com/office/drawing/2014/main" id="{CC54619E-7BC1-41FA-B1E0-9121688A54B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22" name="Text Box 1">
          <a:extLst xmlns:a="http://schemas.openxmlformats.org/drawingml/2006/main">
            <a:ext uri="{FF2B5EF4-FFF2-40B4-BE49-F238E27FC236}">
              <a16:creationId xmlns:a16="http://schemas.microsoft.com/office/drawing/2014/main" id="{23B04DE4-7188-4A19-8D5E-160A8F3ACE1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23" name="Text Box 1">
          <a:extLst xmlns:a="http://schemas.openxmlformats.org/drawingml/2006/main">
            <a:ext uri="{FF2B5EF4-FFF2-40B4-BE49-F238E27FC236}">
              <a16:creationId xmlns:a16="http://schemas.microsoft.com/office/drawing/2014/main" id="{0A3177FE-66B1-4F80-B602-C8E67FD851F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24" name="Text Box 1">
          <a:extLst xmlns:a="http://schemas.openxmlformats.org/drawingml/2006/main">
            <a:ext uri="{FF2B5EF4-FFF2-40B4-BE49-F238E27FC236}">
              <a16:creationId xmlns:a16="http://schemas.microsoft.com/office/drawing/2014/main" id="{9171C035-01A8-45E2-BD86-B597339DA9C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25" name="Text Box 1">
          <a:extLst xmlns:a="http://schemas.openxmlformats.org/drawingml/2006/main">
            <a:ext uri="{FF2B5EF4-FFF2-40B4-BE49-F238E27FC236}">
              <a16:creationId xmlns:a16="http://schemas.microsoft.com/office/drawing/2014/main" id="{B66144C0-994C-468B-891B-3392F314521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26" name="Text Box 1">
          <a:extLst xmlns:a="http://schemas.openxmlformats.org/drawingml/2006/main">
            <a:ext uri="{FF2B5EF4-FFF2-40B4-BE49-F238E27FC236}">
              <a16:creationId xmlns:a16="http://schemas.microsoft.com/office/drawing/2014/main" id="{5082CB4D-E652-4436-AE9D-0DF37FFECFD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27" name="Text Box 1">
          <a:extLst xmlns:a="http://schemas.openxmlformats.org/drawingml/2006/main">
            <a:ext uri="{FF2B5EF4-FFF2-40B4-BE49-F238E27FC236}">
              <a16:creationId xmlns:a16="http://schemas.microsoft.com/office/drawing/2014/main" id="{833474EE-9884-4D49-A54E-0E5DA38B4CE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28" name="Text Box 1">
          <a:extLst xmlns:a="http://schemas.openxmlformats.org/drawingml/2006/main">
            <a:ext uri="{FF2B5EF4-FFF2-40B4-BE49-F238E27FC236}">
              <a16:creationId xmlns:a16="http://schemas.microsoft.com/office/drawing/2014/main" id="{DDB3E2EE-E0EA-4E4B-AF35-468384AAD4B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29" name="Text Box 1">
          <a:extLst xmlns:a="http://schemas.openxmlformats.org/drawingml/2006/main">
            <a:ext uri="{FF2B5EF4-FFF2-40B4-BE49-F238E27FC236}">
              <a16:creationId xmlns:a16="http://schemas.microsoft.com/office/drawing/2014/main" id="{07C65606-EA98-43EC-BD5E-E2474D10B84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30" name="Text Box 1">
          <a:extLst xmlns:a="http://schemas.openxmlformats.org/drawingml/2006/main">
            <a:ext uri="{FF2B5EF4-FFF2-40B4-BE49-F238E27FC236}">
              <a16:creationId xmlns:a16="http://schemas.microsoft.com/office/drawing/2014/main" id="{47A268F0-E2AF-4D8B-B261-9E42FA6D740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31" name="Text Box 1">
          <a:extLst xmlns:a="http://schemas.openxmlformats.org/drawingml/2006/main">
            <a:ext uri="{FF2B5EF4-FFF2-40B4-BE49-F238E27FC236}">
              <a16:creationId xmlns:a16="http://schemas.microsoft.com/office/drawing/2014/main" id="{448ECAD3-0855-433E-9B47-96F33FBDADD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32" name="Text Box 1">
          <a:extLst xmlns:a="http://schemas.openxmlformats.org/drawingml/2006/main">
            <a:ext uri="{FF2B5EF4-FFF2-40B4-BE49-F238E27FC236}">
              <a16:creationId xmlns:a16="http://schemas.microsoft.com/office/drawing/2014/main" id="{00F4A8F2-41C3-43FC-A328-1EBBA40F01E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33" name="Text Box 1">
          <a:extLst xmlns:a="http://schemas.openxmlformats.org/drawingml/2006/main">
            <a:ext uri="{FF2B5EF4-FFF2-40B4-BE49-F238E27FC236}">
              <a16:creationId xmlns:a16="http://schemas.microsoft.com/office/drawing/2014/main" id="{422C7E69-D68E-4817-9E4F-5E7E23B59F8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34" name="Text Box 1">
          <a:extLst xmlns:a="http://schemas.openxmlformats.org/drawingml/2006/main">
            <a:ext uri="{FF2B5EF4-FFF2-40B4-BE49-F238E27FC236}">
              <a16:creationId xmlns:a16="http://schemas.microsoft.com/office/drawing/2014/main" id="{B9404F4F-E123-4133-AD8A-0B296CEA30A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35" name="Text Box 1">
          <a:extLst xmlns:a="http://schemas.openxmlformats.org/drawingml/2006/main">
            <a:ext uri="{FF2B5EF4-FFF2-40B4-BE49-F238E27FC236}">
              <a16:creationId xmlns:a16="http://schemas.microsoft.com/office/drawing/2014/main" id="{D582B39A-395C-4D18-9A92-0338F645314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36" name="Text Box 1">
          <a:extLst xmlns:a="http://schemas.openxmlformats.org/drawingml/2006/main">
            <a:ext uri="{FF2B5EF4-FFF2-40B4-BE49-F238E27FC236}">
              <a16:creationId xmlns:a16="http://schemas.microsoft.com/office/drawing/2014/main" id="{5527CF9F-1FCB-4D22-B6E1-7C80F21F40D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37" name="Text Box 1">
          <a:extLst xmlns:a="http://schemas.openxmlformats.org/drawingml/2006/main">
            <a:ext uri="{FF2B5EF4-FFF2-40B4-BE49-F238E27FC236}">
              <a16:creationId xmlns:a16="http://schemas.microsoft.com/office/drawing/2014/main" id="{25CD67BA-9707-4C6E-BC92-26DA61842B0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38" name="Text Box 1">
          <a:extLst xmlns:a="http://schemas.openxmlformats.org/drawingml/2006/main">
            <a:ext uri="{FF2B5EF4-FFF2-40B4-BE49-F238E27FC236}">
              <a16:creationId xmlns:a16="http://schemas.microsoft.com/office/drawing/2014/main" id="{41475261-BDAF-4B82-AA90-26C0CF96C57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39" name="Text Box 1">
          <a:extLst xmlns:a="http://schemas.openxmlformats.org/drawingml/2006/main">
            <a:ext uri="{FF2B5EF4-FFF2-40B4-BE49-F238E27FC236}">
              <a16:creationId xmlns:a16="http://schemas.microsoft.com/office/drawing/2014/main" id="{ABBEC454-B35B-4BB8-B49D-D0CEFBA9A3B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40" name="Text Box 1">
          <a:extLst xmlns:a="http://schemas.openxmlformats.org/drawingml/2006/main">
            <a:ext uri="{FF2B5EF4-FFF2-40B4-BE49-F238E27FC236}">
              <a16:creationId xmlns:a16="http://schemas.microsoft.com/office/drawing/2014/main" id="{1DA28292-1579-461E-97B5-2F38C215AFE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41" name="Text Box 1">
          <a:extLst xmlns:a="http://schemas.openxmlformats.org/drawingml/2006/main">
            <a:ext uri="{FF2B5EF4-FFF2-40B4-BE49-F238E27FC236}">
              <a16:creationId xmlns:a16="http://schemas.microsoft.com/office/drawing/2014/main" id="{2CF9F5DE-E163-4A3D-BB77-0E9A3B4134B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42" name="Text Box 1">
          <a:extLst xmlns:a="http://schemas.openxmlformats.org/drawingml/2006/main">
            <a:ext uri="{FF2B5EF4-FFF2-40B4-BE49-F238E27FC236}">
              <a16:creationId xmlns:a16="http://schemas.microsoft.com/office/drawing/2014/main" id="{02E67AE0-AA14-4F02-B00F-E9818E107FA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43" name="Text Box 1">
          <a:extLst xmlns:a="http://schemas.openxmlformats.org/drawingml/2006/main">
            <a:ext uri="{FF2B5EF4-FFF2-40B4-BE49-F238E27FC236}">
              <a16:creationId xmlns:a16="http://schemas.microsoft.com/office/drawing/2014/main" id="{68CF744A-887C-471D-9C68-E9729B905C6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44" name="Text Box 1">
          <a:extLst xmlns:a="http://schemas.openxmlformats.org/drawingml/2006/main">
            <a:ext uri="{FF2B5EF4-FFF2-40B4-BE49-F238E27FC236}">
              <a16:creationId xmlns:a16="http://schemas.microsoft.com/office/drawing/2014/main" id="{EFCD6112-4F54-4607-8B18-384BFF770FD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45" name="Text Box 1">
          <a:extLst xmlns:a="http://schemas.openxmlformats.org/drawingml/2006/main">
            <a:ext uri="{FF2B5EF4-FFF2-40B4-BE49-F238E27FC236}">
              <a16:creationId xmlns:a16="http://schemas.microsoft.com/office/drawing/2014/main" id="{EC155635-DF64-42C6-9175-06057BE7275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46" name="Text Box 1">
          <a:extLst xmlns:a="http://schemas.openxmlformats.org/drawingml/2006/main">
            <a:ext uri="{FF2B5EF4-FFF2-40B4-BE49-F238E27FC236}">
              <a16:creationId xmlns:a16="http://schemas.microsoft.com/office/drawing/2014/main" id="{223A2D4B-FE54-46C2-A9C6-04D9667F489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47" name="Text Box 1">
          <a:extLst xmlns:a="http://schemas.openxmlformats.org/drawingml/2006/main">
            <a:ext uri="{FF2B5EF4-FFF2-40B4-BE49-F238E27FC236}">
              <a16:creationId xmlns:a16="http://schemas.microsoft.com/office/drawing/2014/main" id="{BEDA74FE-B553-4BE2-874F-FCD3555A580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48" name="Text Box 1">
          <a:extLst xmlns:a="http://schemas.openxmlformats.org/drawingml/2006/main">
            <a:ext uri="{FF2B5EF4-FFF2-40B4-BE49-F238E27FC236}">
              <a16:creationId xmlns:a16="http://schemas.microsoft.com/office/drawing/2014/main" id="{F656EE4E-B963-47F9-8E77-334715BA5F1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49" name="Text Box 1">
          <a:extLst xmlns:a="http://schemas.openxmlformats.org/drawingml/2006/main">
            <a:ext uri="{FF2B5EF4-FFF2-40B4-BE49-F238E27FC236}">
              <a16:creationId xmlns:a16="http://schemas.microsoft.com/office/drawing/2014/main" id="{7C2F47E6-4D61-4B4C-BF44-9DF4E58BB06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50" name="Text Box 1">
          <a:extLst xmlns:a="http://schemas.openxmlformats.org/drawingml/2006/main">
            <a:ext uri="{FF2B5EF4-FFF2-40B4-BE49-F238E27FC236}">
              <a16:creationId xmlns:a16="http://schemas.microsoft.com/office/drawing/2014/main" id="{4A87EE01-1507-4C4D-93B6-9510C3199C8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51" name="Text Box 1">
          <a:extLst xmlns:a="http://schemas.openxmlformats.org/drawingml/2006/main">
            <a:ext uri="{FF2B5EF4-FFF2-40B4-BE49-F238E27FC236}">
              <a16:creationId xmlns:a16="http://schemas.microsoft.com/office/drawing/2014/main" id="{0FFEBED7-7B12-432A-86A6-5BF3D436446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52" name="Text Box 1">
          <a:extLst xmlns:a="http://schemas.openxmlformats.org/drawingml/2006/main">
            <a:ext uri="{FF2B5EF4-FFF2-40B4-BE49-F238E27FC236}">
              <a16:creationId xmlns:a16="http://schemas.microsoft.com/office/drawing/2014/main" id="{A662905C-930D-4A01-A715-BC68367DE0B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53" name="Text Box 1">
          <a:extLst xmlns:a="http://schemas.openxmlformats.org/drawingml/2006/main">
            <a:ext uri="{FF2B5EF4-FFF2-40B4-BE49-F238E27FC236}">
              <a16:creationId xmlns:a16="http://schemas.microsoft.com/office/drawing/2014/main" id="{BACBC822-5F14-4ACF-A5C3-C7F62524954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54" name="Text Box 1">
          <a:extLst xmlns:a="http://schemas.openxmlformats.org/drawingml/2006/main">
            <a:ext uri="{FF2B5EF4-FFF2-40B4-BE49-F238E27FC236}">
              <a16:creationId xmlns:a16="http://schemas.microsoft.com/office/drawing/2014/main" id="{0BC7B61E-1BD6-4B25-ACCB-66FE95CF471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55" name="Text Box 1">
          <a:extLst xmlns:a="http://schemas.openxmlformats.org/drawingml/2006/main">
            <a:ext uri="{FF2B5EF4-FFF2-40B4-BE49-F238E27FC236}">
              <a16:creationId xmlns:a16="http://schemas.microsoft.com/office/drawing/2014/main" id="{A080498D-0199-41D6-B715-2DF0F81B08F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56" name="Text Box 1">
          <a:extLst xmlns:a="http://schemas.openxmlformats.org/drawingml/2006/main">
            <a:ext uri="{FF2B5EF4-FFF2-40B4-BE49-F238E27FC236}">
              <a16:creationId xmlns:a16="http://schemas.microsoft.com/office/drawing/2014/main" id="{DEFB4742-4676-466B-A0ED-E86B4F1ED3B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57" name="Text Box 1">
          <a:extLst xmlns:a="http://schemas.openxmlformats.org/drawingml/2006/main">
            <a:ext uri="{FF2B5EF4-FFF2-40B4-BE49-F238E27FC236}">
              <a16:creationId xmlns:a16="http://schemas.microsoft.com/office/drawing/2014/main" id="{442DCEEF-262F-4DDF-B5F7-F9B934DE771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62" name="Text Box 1">
          <a:extLst xmlns:a="http://schemas.openxmlformats.org/drawingml/2006/main">
            <a:ext uri="{FF2B5EF4-FFF2-40B4-BE49-F238E27FC236}">
              <a16:creationId xmlns:a16="http://schemas.microsoft.com/office/drawing/2014/main" id="{CF6274F2-00D8-4E4C-A3B9-4B6DA8C6BD2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63" name="Text Box 1">
          <a:extLst xmlns:a="http://schemas.openxmlformats.org/drawingml/2006/main">
            <a:ext uri="{FF2B5EF4-FFF2-40B4-BE49-F238E27FC236}">
              <a16:creationId xmlns:a16="http://schemas.microsoft.com/office/drawing/2014/main" id="{6B80B1E8-1ADB-4174-96CD-E6AD038932C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64" name="Text Box 1">
          <a:extLst xmlns:a="http://schemas.openxmlformats.org/drawingml/2006/main">
            <a:ext uri="{FF2B5EF4-FFF2-40B4-BE49-F238E27FC236}">
              <a16:creationId xmlns:a16="http://schemas.microsoft.com/office/drawing/2014/main" id="{EBF9DB97-D0F6-4D48-A1E7-2AD65681130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65" name="Text Box 1">
          <a:extLst xmlns:a="http://schemas.openxmlformats.org/drawingml/2006/main">
            <a:ext uri="{FF2B5EF4-FFF2-40B4-BE49-F238E27FC236}">
              <a16:creationId xmlns:a16="http://schemas.microsoft.com/office/drawing/2014/main" id="{146A3CB2-A797-43C2-A803-761CF8ADA2D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66" name="Text Box 1">
          <a:extLst xmlns:a="http://schemas.openxmlformats.org/drawingml/2006/main">
            <a:ext uri="{FF2B5EF4-FFF2-40B4-BE49-F238E27FC236}">
              <a16:creationId xmlns:a16="http://schemas.microsoft.com/office/drawing/2014/main" id="{E5C7B9A8-EB9D-4533-B497-3BE6D31A9BF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67" name="Text Box 1">
          <a:extLst xmlns:a="http://schemas.openxmlformats.org/drawingml/2006/main">
            <a:ext uri="{FF2B5EF4-FFF2-40B4-BE49-F238E27FC236}">
              <a16:creationId xmlns:a16="http://schemas.microsoft.com/office/drawing/2014/main" id="{3DC7E09B-5F64-4613-8C87-AE50B9A7F91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68" name="Text Box 1">
          <a:extLst xmlns:a="http://schemas.openxmlformats.org/drawingml/2006/main">
            <a:ext uri="{FF2B5EF4-FFF2-40B4-BE49-F238E27FC236}">
              <a16:creationId xmlns:a16="http://schemas.microsoft.com/office/drawing/2014/main" id="{AEE5232C-3C23-43B5-B884-C113E8D7CDC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69" name="Text Box 1">
          <a:extLst xmlns:a="http://schemas.openxmlformats.org/drawingml/2006/main">
            <a:ext uri="{FF2B5EF4-FFF2-40B4-BE49-F238E27FC236}">
              <a16:creationId xmlns:a16="http://schemas.microsoft.com/office/drawing/2014/main" id="{2E266C9E-9BA1-453C-B34B-EAC07A012B4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70" name="Text Box 1">
          <a:extLst xmlns:a="http://schemas.openxmlformats.org/drawingml/2006/main">
            <a:ext uri="{FF2B5EF4-FFF2-40B4-BE49-F238E27FC236}">
              <a16:creationId xmlns:a16="http://schemas.microsoft.com/office/drawing/2014/main" id="{BB413E74-A40A-4563-90B8-B9ABB847352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71" name="Text Box 1">
          <a:extLst xmlns:a="http://schemas.openxmlformats.org/drawingml/2006/main">
            <a:ext uri="{FF2B5EF4-FFF2-40B4-BE49-F238E27FC236}">
              <a16:creationId xmlns:a16="http://schemas.microsoft.com/office/drawing/2014/main" id="{8894E7D0-B30F-4F50-8D4F-868DDFB60A2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72" name="Text Box 1">
          <a:extLst xmlns:a="http://schemas.openxmlformats.org/drawingml/2006/main">
            <a:ext uri="{FF2B5EF4-FFF2-40B4-BE49-F238E27FC236}">
              <a16:creationId xmlns:a16="http://schemas.microsoft.com/office/drawing/2014/main" id="{7775703E-E9DC-4339-BBE7-644B326A7F5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73" name="Text Box 1">
          <a:extLst xmlns:a="http://schemas.openxmlformats.org/drawingml/2006/main">
            <a:ext uri="{FF2B5EF4-FFF2-40B4-BE49-F238E27FC236}">
              <a16:creationId xmlns:a16="http://schemas.microsoft.com/office/drawing/2014/main" id="{B43055D8-CEB5-4D48-8FE7-D3B8E33E6CF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74" name="Text Box 1">
          <a:extLst xmlns:a="http://schemas.openxmlformats.org/drawingml/2006/main">
            <a:ext uri="{FF2B5EF4-FFF2-40B4-BE49-F238E27FC236}">
              <a16:creationId xmlns:a16="http://schemas.microsoft.com/office/drawing/2014/main" id="{BD42C2C9-CF4C-4166-9E57-56FA49A0D21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75" name="Text Box 1">
          <a:extLst xmlns:a="http://schemas.openxmlformats.org/drawingml/2006/main">
            <a:ext uri="{FF2B5EF4-FFF2-40B4-BE49-F238E27FC236}">
              <a16:creationId xmlns:a16="http://schemas.microsoft.com/office/drawing/2014/main" id="{401600F3-67A8-4F09-B436-101A513F62B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76" name="Text Box 1">
          <a:extLst xmlns:a="http://schemas.openxmlformats.org/drawingml/2006/main">
            <a:ext uri="{FF2B5EF4-FFF2-40B4-BE49-F238E27FC236}">
              <a16:creationId xmlns:a16="http://schemas.microsoft.com/office/drawing/2014/main" id="{3F7156FA-BD95-4817-B72C-47A534D2E5E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77" name="Text Box 1">
          <a:extLst xmlns:a="http://schemas.openxmlformats.org/drawingml/2006/main">
            <a:ext uri="{FF2B5EF4-FFF2-40B4-BE49-F238E27FC236}">
              <a16:creationId xmlns:a16="http://schemas.microsoft.com/office/drawing/2014/main" id="{4423B481-71A0-4D21-AC60-8667F23148A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78" name="Text Box 1">
          <a:extLst xmlns:a="http://schemas.openxmlformats.org/drawingml/2006/main">
            <a:ext uri="{FF2B5EF4-FFF2-40B4-BE49-F238E27FC236}">
              <a16:creationId xmlns:a16="http://schemas.microsoft.com/office/drawing/2014/main" id="{83FB9614-6516-4DCF-92B5-3515C8A0C8A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79" name="Text Box 1">
          <a:extLst xmlns:a="http://schemas.openxmlformats.org/drawingml/2006/main">
            <a:ext uri="{FF2B5EF4-FFF2-40B4-BE49-F238E27FC236}">
              <a16:creationId xmlns:a16="http://schemas.microsoft.com/office/drawing/2014/main" id="{F5722688-7098-4784-ACDB-829942B8649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96" name="Text Box 1">
          <a:extLst xmlns:a="http://schemas.openxmlformats.org/drawingml/2006/main">
            <a:ext uri="{FF2B5EF4-FFF2-40B4-BE49-F238E27FC236}">
              <a16:creationId xmlns:a16="http://schemas.microsoft.com/office/drawing/2014/main" id="{24D7A8B7-5970-4382-A75D-6F7CF4264A3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97" name="Text Box 1">
          <a:extLst xmlns:a="http://schemas.openxmlformats.org/drawingml/2006/main">
            <a:ext uri="{FF2B5EF4-FFF2-40B4-BE49-F238E27FC236}">
              <a16:creationId xmlns:a16="http://schemas.microsoft.com/office/drawing/2014/main" id="{801E860C-219C-4A13-A7F9-A4534B92501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0" name="Text Box 1">
          <a:extLst xmlns:a="http://schemas.openxmlformats.org/drawingml/2006/main">
            <a:ext uri="{FF2B5EF4-FFF2-40B4-BE49-F238E27FC236}">
              <a16:creationId xmlns:a16="http://schemas.microsoft.com/office/drawing/2014/main" id="{C6BE9EAD-035E-4052-A89D-A4F6CFC235C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1" name="Text Box 1">
          <a:extLst xmlns:a="http://schemas.openxmlformats.org/drawingml/2006/main">
            <a:ext uri="{FF2B5EF4-FFF2-40B4-BE49-F238E27FC236}">
              <a16:creationId xmlns:a16="http://schemas.microsoft.com/office/drawing/2014/main" id="{0AD443C4-E9A4-4435-90C1-6045C7AE21D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2" name="Text Box 1">
          <a:extLst xmlns:a="http://schemas.openxmlformats.org/drawingml/2006/main">
            <a:ext uri="{FF2B5EF4-FFF2-40B4-BE49-F238E27FC236}">
              <a16:creationId xmlns:a16="http://schemas.microsoft.com/office/drawing/2014/main" id="{FFAEC766-DD62-4C7B-9333-C92882AEC06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3" name="Text Box 1">
          <a:extLst xmlns:a="http://schemas.openxmlformats.org/drawingml/2006/main">
            <a:ext uri="{FF2B5EF4-FFF2-40B4-BE49-F238E27FC236}">
              <a16:creationId xmlns:a16="http://schemas.microsoft.com/office/drawing/2014/main" id="{FEF61D8B-F85D-4438-8371-4C1A4DD259A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4" name="Text Box 1">
          <a:extLst xmlns:a="http://schemas.openxmlformats.org/drawingml/2006/main">
            <a:ext uri="{FF2B5EF4-FFF2-40B4-BE49-F238E27FC236}">
              <a16:creationId xmlns:a16="http://schemas.microsoft.com/office/drawing/2014/main" id="{330D7349-527A-46A9-B610-8404DBD0B0E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5" name="Text Box 1">
          <a:extLst xmlns:a="http://schemas.openxmlformats.org/drawingml/2006/main">
            <a:ext uri="{FF2B5EF4-FFF2-40B4-BE49-F238E27FC236}">
              <a16:creationId xmlns:a16="http://schemas.microsoft.com/office/drawing/2014/main" id="{7A57A257-4788-4D57-84A4-B05860D86AB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6" name="Text Box 1">
          <a:extLst xmlns:a="http://schemas.openxmlformats.org/drawingml/2006/main">
            <a:ext uri="{FF2B5EF4-FFF2-40B4-BE49-F238E27FC236}">
              <a16:creationId xmlns:a16="http://schemas.microsoft.com/office/drawing/2014/main" id="{761082B5-0D97-414A-AC48-58D0A2C4BE2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7" name="Text Box 1">
          <a:extLst xmlns:a="http://schemas.openxmlformats.org/drawingml/2006/main">
            <a:ext uri="{FF2B5EF4-FFF2-40B4-BE49-F238E27FC236}">
              <a16:creationId xmlns:a16="http://schemas.microsoft.com/office/drawing/2014/main" id="{C9105AB3-B4FA-4FC9-8ED6-502B675DCEC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8" name="Text Box 1">
          <a:extLst xmlns:a="http://schemas.openxmlformats.org/drawingml/2006/main">
            <a:ext uri="{FF2B5EF4-FFF2-40B4-BE49-F238E27FC236}">
              <a16:creationId xmlns:a16="http://schemas.microsoft.com/office/drawing/2014/main" id="{5372DFE0-17C4-4ABC-8E8E-8D62B90A330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9" name="Text Box 1">
          <a:extLst xmlns:a="http://schemas.openxmlformats.org/drawingml/2006/main">
            <a:ext uri="{FF2B5EF4-FFF2-40B4-BE49-F238E27FC236}">
              <a16:creationId xmlns:a16="http://schemas.microsoft.com/office/drawing/2014/main" id="{5C0D56D2-1DAD-4DC4-A629-5ADDAFC5828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0" name="Text Box 1">
          <a:extLst xmlns:a="http://schemas.openxmlformats.org/drawingml/2006/main">
            <a:ext uri="{FF2B5EF4-FFF2-40B4-BE49-F238E27FC236}">
              <a16:creationId xmlns:a16="http://schemas.microsoft.com/office/drawing/2014/main" id="{901E2799-A75D-40E3-89A8-898D9D2335F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1" name="Text Box 1">
          <a:extLst xmlns:a="http://schemas.openxmlformats.org/drawingml/2006/main">
            <a:ext uri="{FF2B5EF4-FFF2-40B4-BE49-F238E27FC236}">
              <a16:creationId xmlns:a16="http://schemas.microsoft.com/office/drawing/2014/main" id="{C67A8328-17AF-47B9-B6C3-C85DBD54CF9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2" name="Text Box 1">
          <a:extLst xmlns:a="http://schemas.openxmlformats.org/drawingml/2006/main">
            <a:ext uri="{FF2B5EF4-FFF2-40B4-BE49-F238E27FC236}">
              <a16:creationId xmlns:a16="http://schemas.microsoft.com/office/drawing/2014/main" id="{9ADE8D7C-599F-4559-9BBC-27BBBE5567B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3" name="Text Box 1">
          <a:extLst xmlns:a="http://schemas.openxmlformats.org/drawingml/2006/main">
            <a:ext uri="{FF2B5EF4-FFF2-40B4-BE49-F238E27FC236}">
              <a16:creationId xmlns:a16="http://schemas.microsoft.com/office/drawing/2014/main" id="{EAFCE209-8C6A-4F16-A221-9A9D0765EA8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4" name="Text Box 1">
          <a:extLst xmlns:a="http://schemas.openxmlformats.org/drawingml/2006/main">
            <a:ext uri="{FF2B5EF4-FFF2-40B4-BE49-F238E27FC236}">
              <a16:creationId xmlns:a16="http://schemas.microsoft.com/office/drawing/2014/main" id="{F2319ED7-C521-49AF-955D-8A02095E60E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5" name="Text Box 1">
          <a:extLst xmlns:a="http://schemas.openxmlformats.org/drawingml/2006/main">
            <a:ext uri="{FF2B5EF4-FFF2-40B4-BE49-F238E27FC236}">
              <a16:creationId xmlns:a16="http://schemas.microsoft.com/office/drawing/2014/main" id="{9FEBB013-EF61-4051-B206-A88E27BB705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6" name="Text Box 1">
          <a:extLst xmlns:a="http://schemas.openxmlformats.org/drawingml/2006/main">
            <a:ext uri="{FF2B5EF4-FFF2-40B4-BE49-F238E27FC236}">
              <a16:creationId xmlns:a16="http://schemas.microsoft.com/office/drawing/2014/main" id="{D32BBF6F-FF45-4954-82E0-23051908FF4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7" name="Text Box 1">
          <a:extLst xmlns:a="http://schemas.openxmlformats.org/drawingml/2006/main">
            <a:ext uri="{FF2B5EF4-FFF2-40B4-BE49-F238E27FC236}">
              <a16:creationId xmlns:a16="http://schemas.microsoft.com/office/drawing/2014/main" id="{86A1E275-2567-43A6-90DA-FF19A7F60E0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8" name="Text Box 1">
          <a:extLst xmlns:a="http://schemas.openxmlformats.org/drawingml/2006/main">
            <a:ext uri="{FF2B5EF4-FFF2-40B4-BE49-F238E27FC236}">
              <a16:creationId xmlns:a16="http://schemas.microsoft.com/office/drawing/2014/main" id="{E1FD40D8-D8BA-44CB-B15B-DCE13F3BB13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9" name="Text Box 1">
          <a:extLst xmlns:a="http://schemas.openxmlformats.org/drawingml/2006/main">
            <a:ext uri="{FF2B5EF4-FFF2-40B4-BE49-F238E27FC236}">
              <a16:creationId xmlns:a16="http://schemas.microsoft.com/office/drawing/2014/main" id="{9FE14CEE-7E48-4A37-B470-948CB4188B6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20" name="Text Box 1">
          <a:extLst xmlns:a="http://schemas.openxmlformats.org/drawingml/2006/main">
            <a:ext uri="{FF2B5EF4-FFF2-40B4-BE49-F238E27FC236}">
              <a16:creationId xmlns:a16="http://schemas.microsoft.com/office/drawing/2014/main" id="{2F17652A-15C7-42F6-B331-D5645B37E1C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21" name="Text Box 1">
          <a:extLst xmlns:a="http://schemas.openxmlformats.org/drawingml/2006/main">
            <a:ext uri="{FF2B5EF4-FFF2-40B4-BE49-F238E27FC236}">
              <a16:creationId xmlns:a16="http://schemas.microsoft.com/office/drawing/2014/main" id="{B390E547-ABE1-4259-9BCA-CD8878D44DC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22" name="Text Box 1">
          <a:extLst xmlns:a="http://schemas.openxmlformats.org/drawingml/2006/main">
            <a:ext uri="{FF2B5EF4-FFF2-40B4-BE49-F238E27FC236}">
              <a16:creationId xmlns:a16="http://schemas.microsoft.com/office/drawing/2014/main" id="{0C3A6639-C685-4CCE-8A7D-09D34B3B1D8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23" name="Text Box 1">
          <a:extLst xmlns:a="http://schemas.openxmlformats.org/drawingml/2006/main">
            <a:ext uri="{FF2B5EF4-FFF2-40B4-BE49-F238E27FC236}">
              <a16:creationId xmlns:a16="http://schemas.microsoft.com/office/drawing/2014/main" id="{523FB5D8-E882-4E51-89F7-406B5C4B2BC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24" name="Text Box 1">
          <a:extLst xmlns:a="http://schemas.openxmlformats.org/drawingml/2006/main">
            <a:ext uri="{FF2B5EF4-FFF2-40B4-BE49-F238E27FC236}">
              <a16:creationId xmlns:a16="http://schemas.microsoft.com/office/drawing/2014/main" id="{124E47F5-D6BE-46B1-8A6D-E95ED913F76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25" name="Text Box 1">
          <a:extLst xmlns:a="http://schemas.openxmlformats.org/drawingml/2006/main">
            <a:ext uri="{FF2B5EF4-FFF2-40B4-BE49-F238E27FC236}">
              <a16:creationId xmlns:a16="http://schemas.microsoft.com/office/drawing/2014/main" id="{B5CE098D-E321-46BC-A6BF-720BC2E17F3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26" name="Text Box 1">
          <a:extLst xmlns:a="http://schemas.openxmlformats.org/drawingml/2006/main">
            <a:ext uri="{FF2B5EF4-FFF2-40B4-BE49-F238E27FC236}">
              <a16:creationId xmlns:a16="http://schemas.microsoft.com/office/drawing/2014/main" id="{DD414029-9A39-40C2-8708-1CCE5A4DA76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27" name="Text Box 1">
          <a:extLst xmlns:a="http://schemas.openxmlformats.org/drawingml/2006/main">
            <a:ext uri="{FF2B5EF4-FFF2-40B4-BE49-F238E27FC236}">
              <a16:creationId xmlns:a16="http://schemas.microsoft.com/office/drawing/2014/main" id="{C1B791B4-9AD5-4E55-AD05-74567059F7B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80" name="Text Box 1">
          <a:extLst xmlns:a="http://schemas.openxmlformats.org/drawingml/2006/main">
            <a:ext uri="{FF2B5EF4-FFF2-40B4-BE49-F238E27FC236}">
              <a16:creationId xmlns:a16="http://schemas.microsoft.com/office/drawing/2014/main" id="{8CAD6AE1-F3F8-44C7-B16F-086D00D63E9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81" name="Text Box 1">
          <a:extLst xmlns:a="http://schemas.openxmlformats.org/drawingml/2006/main">
            <a:ext uri="{FF2B5EF4-FFF2-40B4-BE49-F238E27FC236}">
              <a16:creationId xmlns:a16="http://schemas.microsoft.com/office/drawing/2014/main" id="{FF33CDB1-B860-4A7E-89F1-19BD93306FA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82" name="Text Box 1">
          <a:extLst xmlns:a="http://schemas.openxmlformats.org/drawingml/2006/main">
            <a:ext uri="{FF2B5EF4-FFF2-40B4-BE49-F238E27FC236}">
              <a16:creationId xmlns:a16="http://schemas.microsoft.com/office/drawing/2014/main" id="{57BFFBB7-5945-4F2A-B601-A4DF0603CFB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83" name="Text Box 1">
          <a:extLst xmlns:a="http://schemas.openxmlformats.org/drawingml/2006/main">
            <a:ext uri="{FF2B5EF4-FFF2-40B4-BE49-F238E27FC236}">
              <a16:creationId xmlns:a16="http://schemas.microsoft.com/office/drawing/2014/main" id="{2EF431B9-01FE-4A1F-8AF8-C61FC035A03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84" name="Text Box 1">
          <a:extLst xmlns:a="http://schemas.openxmlformats.org/drawingml/2006/main">
            <a:ext uri="{FF2B5EF4-FFF2-40B4-BE49-F238E27FC236}">
              <a16:creationId xmlns:a16="http://schemas.microsoft.com/office/drawing/2014/main" id="{45A65E4B-CB7D-400E-A7FD-A3EA2D812BE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85" name="Text Box 1">
          <a:extLst xmlns:a="http://schemas.openxmlformats.org/drawingml/2006/main">
            <a:ext uri="{FF2B5EF4-FFF2-40B4-BE49-F238E27FC236}">
              <a16:creationId xmlns:a16="http://schemas.microsoft.com/office/drawing/2014/main" id="{10AA8FB4-5A98-4830-82F3-594D93C6CA0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86" name="Text Box 1">
          <a:extLst xmlns:a="http://schemas.openxmlformats.org/drawingml/2006/main">
            <a:ext uri="{FF2B5EF4-FFF2-40B4-BE49-F238E27FC236}">
              <a16:creationId xmlns:a16="http://schemas.microsoft.com/office/drawing/2014/main" id="{20034FC6-CA07-45A0-948B-5B9C861B137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87" name="Text Box 1">
          <a:extLst xmlns:a="http://schemas.openxmlformats.org/drawingml/2006/main">
            <a:ext uri="{FF2B5EF4-FFF2-40B4-BE49-F238E27FC236}">
              <a16:creationId xmlns:a16="http://schemas.microsoft.com/office/drawing/2014/main" id="{03024EFA-9611-4FB7-A763-3B18D9E8F47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88" name="Text Box 1">
          <a:extLst xmlns:a="http://schemas.openxmlformats.org/drawingml/2006/main">
            <a:ext uri="{FF2B5EF4-FFF2-40B4-BE49-F238E27FC236}">
              <a16:creationId xmlns:a16="http://schemas.microsoft.com/office/drawing/2014/main" id="{A52DF1CE-2DBF-40A2-A32C-4A62B0D8B55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89" name="Text Box 1">
          <a:extLst xmlns:a="http://schemas.openxmlformats.org/drawingml/2006/main">
            <a:ext uri="{FF2B5EF4-FFF2-40B4-BE49-F238E27FC236}">
              <a16:creationId xmlns:a16="http://schemas.microsoft.com/office/drawing/2014/main" id="{7187BCBA-90C4-48A5-8DEB-D82B0FE92FA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90" name="Text Box 1">
          <a:extLst xmlns:a="http://schemas.openxmlformats.org/drawingml/2006/main">
            <a:ext uri="{FF2B5EF4-FFF2-40B4-BE49-F238E27FC236}">
              <a16:creationId xmlns:a16="http://schemas.microsoft.com/office/drawing/2014/main" id="{5DEA14EE-7FF4-4117-A6D7-0F741F23F47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91" name="Text Box 1">
          <a:extLst xmlns:a="http://schemas.openxmlformats.org/drawingml/2006/main">
            <a:ext uri="{FF2B5EF4-FFF2-40B4-BE49-F238E27FC236}">
              <a16:creationId xmlns:a16="http://schemas.microsoft.com/office/drawing/2014/main" id="{F15D1DC0-4845-410F-845D-D7B728C70EB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92" name="Text Box 1">
          <a:extLst xmlns:a="http://schemas.openxmlformats.org/drawingml/2006/main">
            <a:ext uri="{FF2B5EF4-FFF2-40B4-BE49-F238E27FC236}">
              <a16:creationId xmlns:a16="http://schemas.microsoft.com/office/drawing/2014/main" id="{A62ACB23-CC11-4610-BF6D-55E9F87C2CC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93" name="Text Box 1">
          <a:extLst xmlns:a="http://schemas.openxmlformats.org/drawingml/2006/main">
            <a:ext uri="{FF2B5EF4-FFF2-40B4-BE49-F238E27FC236}">
              <a16:creationId xmlns:a16="http://schemas.microsoft.com/office/drawing/2014/main" id="{16449A4B-EACA-4A49-8E59-9F0305520C6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94" name="Text Box 1">
          <a:extLst xmlns:a="http://schemas.openxmlformats.org/drawingml/2006/main">
            <a:ext uri="{FF2B5EF4-FFF2-40B4-BE49-F238E27FC236}">
              <a16:creationId xmlns:a16="http://schemas.microsoft.com/office/drawing/2014/main" id="{D3A4880E-F5DA-45E3-A0EC-F9C6A98C0CF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95" name="Text Box 1">
          <a:extLst xmlns:a="http://schemas.openxmlformats.org/drawingml/2006/main">
            <a:ext uri="{FF2B5EF4-FFF2-40B4-BE49-F238E27FC236}">
              <a16:creationId xmlns:a16="http://schemas.microsoft.com/office/drawing/2014/main" id="{95B00C82-2FC4-4E46-A754-826AF179B89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96" name="Text Box 1">
          <a:extLst xmlns:a="http://schemas.openxmlformats.org/drawingml/2006/main">
            <a:ext uri="{FF2B5EF4-FFF2-40B4-BE49-F238E27FC236}">
              <a16:creationId xmlns:a16="http://schemas.microsoft.com/office/drawing/2014/main" id="{5155064D-CDFC-41C2-B6B1-89238DD4583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97" name="Text Box 1">
          <a:extLst xmlns:a="http://schemas.openxmlformats.org/drawingml/2006/main">
            <a:ext uri="{FF2B5EF4-FFF2-40B4-BE49-F238E27FC236}">
              <a16:creationId xmlns:a16="http://schemas.microsoft.com/office/drawing/2014/main" id="{467C29C5-781C-4BE3-BE80-74C05978CE8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98" name="Text Box 1">
          <a:extLst xmlns:a="http://schemas.openxmlformats.org/drawingml/2006/main">
            <a:ext uri="{FF2B5EF4-FFF2-40B4-BE49-F238E27FC236}">
              <a16:creationId xmlns:a16="http://schemas.microsoft.com/office/drawing/2014/main" id="{F7664AF4-7A78-4F3A-B353-AC294B5EE23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99" name="Text Box 1">
          <a:extLst xmlns:a="http://schemas.openxmlformats.org/drawingml/2006/main">
            <a:ext uri="{FF2B5EF4-FFF2-40B4-BE49-F238E27FC236}">
              <a16:creationId xmlns:a16="http://schemas.microsoft.com/office/drawing/2014/main" id="{38370FCF-4026-44CD-9B37-714055BBA5E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00" name="Text Box 1">
          <a:extLst xmlns:a="http://schemas.openxmlformats.org/drawingml/2006/main">
            <a:ext uri="{FF2B5EF4-FFF2-40B4-BE49-F238E27FC236}">
              <a16:creationId xmlns:a16="http://schemas.microsoft.com/office/drawing/2014/main" id="{02657349-BEE6-41C2-96A7-50AB8B05E0D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01" name="Text Box 1">
          <a:extLst xmlns:a="http://schemas.openxmlformats.org/drawingml/2006/main">
            <a:ext uri="{FF2B5EF4-FFF2-40B4-BE49-F238E27FC236}">
              <a16:creationId xmlns:a16="http://schemas.microsoft.com/office/drawing/2014/main" id="{3DC428D5-335A-42F3-A699-BA6AB45E5F5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02" name="Text Box 1">
          <a:extLst xmlns:a="http://schemas.openxmlformats.org/drawingml/2006/main">
            <a:ext uri="{FF2B5EF4-FFF2-40B4-BE49-F238E27FC236}">
              <a16:creationId xmlns:a16="http://schemas.microsoft.com/office/drawing/2014/main" id="{9D7634A6-0C48-4544-823B-AD9D48B45E7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03" name="Text Box 1">
          <a:extLst xmlns:a="http://schemas.openxmlformats.org/drawingml/2006/main">
            <a:ext uri="{FF2B5EF4-FFF2-40B4-BE49-F238E27FC236}">
              <a16:creationId xmlns:a16="http://schemas.microsoft.com/office/drawing/2014/main" id="{FFD17491-AD05-4001-BD66-DE274B751EA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24" name="Text Box 1">
          <a:extLst xmlns:a="http://schemas.openxmlformats.org/drawingml/2006/main">
            <a:ext uri="{FF2B5EF4-FFF2-40B4-BE49-F238E27FC236}">
              <a16:creationId xmlns:a16="http://schemas.microsoft.com/office/drawing/2014/main" id="{9BD43391-FEAB-429D-B098-874F035F930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25" name="Text Box 1">
          <a:extLst xmlns:a="http://schemas.openxmlformats.org/drawingml/2006/main">
            <a:ext uri="{FF2B5EF4-FFF2-40B4-BE49-F238E27FC236}">
              <a16:creationId xmlns:a16="http://schemas.microsoft.com/office/drawing/2014/main" id="{C0B94F1C-8974-4833-A5E3-848C0780654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26" name="Text Box 1">
          <a:extLst xmlns:a="http://schemas.openxmlformats.org/drawingml/2006/main">
            <a:ext uri="{FF2B5EF4-FFF2-40B4-BE49-F238E27FC236}">
              <a16:creationId xmlns:a16="http://schemas.microsoft.com/office/drawing/2014/main" id="{956A554E-1D8D-4D16-9850-E92F81FC432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27" name="Text Box 1">
          <a:extLst xmlns:a="http://schemas.openxmlformats.org/drawingml/2006/main">
            <a:ext uri="{FF2B5EF4-FFF2-40B4-BE49-F238E27FC236}">
              <a16:creationId xmlns:a16="http://schemas.microsoft.com/office/drawing/2014/main" id="{7C7224D8-8A02-431E-B817-442D953DFB0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28" name="Text Box 1">
          <a:extLst xmlns:a="http://schemas.openxmlformats.org/drawingml/2006/main">
            <a:ext uri="{FF2B5EF4-FFF2-40B4-BE49-F238E27FC236}">
              <a16:creationId xmlns:a16="http://schemas.microsoft.com/office/drawing/2014/main" id="{B7C83D26-3E53-4923-A581-30B26FD0650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29" name="Text Box 1">
          <a:extLst xmlns:a="http://schemas.openxmlformats.org/drawingml/2006/main">
            <a:ext uri="{FF2B5EF4-FFF2-40B4-BE49-F238E27FC236}">
              <a16:creationId xmlns:a16="http://schemas.microsoft.com/office/drawing/2014/main" id="{B837C673-23BB-44E6-82AE-3A38DE94A95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30" name="Text Box 1">
          <a:extLst xmlns:a="http://schemas.openxmlformats.org/drawingml/2006/main">
            <a:ext uri="{FF2B5EF4-FFF2-40B4-BE49-F238E27FC236}">
              <a16:creationId xmlns:a16="http://schemas.microsoft.com/office/drawing/2014/main" id="{9F4DC4B2-01B9-4A72-AA09-F6C3B678C52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31" name="Text Box 1">
          <a:extLst xmlns:a="http://schemas.openxmlformats.org/drawingml/2006/main">
            <a:ext uri="{FF2B5EF4-FFF2-40B4-BE49-F238E27FC236}">
              <a16:creationId xmlns:a16="http://schemas.microsoft.com/office/drawing/2014/main" id="{AC373838-0553-4225-94EC-83292EC113E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32" name="Text Box 1">
          <a:extLst xmlns:a="http://schemas.openxmlformats.org/drawingml/2006/main">
            <a:ext uri="{FF2B5EF4-FFF2-40B4-BE49-F238E27FC236}">
              <a16:creationId xmlns:a16="http://schemas.microsoft.com/office/drawing/2014/main" id="{8C5AE643-4F9E-451F-8DD7-8380E964EC0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33" name="Text Box 1">
          <a:extLst xmlns:a="http://schemas.openxmlformats.org/drawingml/2006/main">
            <a:ext uri="{FF2B5EF4-FFF2-40B4-BE49-F238E27FC236}">
              <a16:creationId xmlns:a16="http://schemas.microsoft.com/office/drawing/2014/main" id="{21BEFF2F-A5C7-4057-BE5B-EE0BBAFA4CF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34" name="Text Box 1">
          <a:extLst xmlns:a="http://schemas.openxmlformats.org/drawingml/2006/main">
            <a:ext uri="{FF2B5EF4-FFF2-40B4-BE49-F238E27FC236}">
              <a16:creationId xmlns:a16="http://schemas.microsoft.com/office/drawing/2014/main" id="{06400487-C2E5-49D1-BD8A-CCAA232D68D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35" name="Text Box 1">
          <a:extLst xmlns:a="http://schemas.openxmlformats.org/drawingml/2006/main">
            <a:ext uri="{FF2B5EF4-FFF2-40B4-BE49-F238E27FC236}">
              <a16:creationId xmlns:a16="http://schemas.microsoft.com/office/drawing/2014/main" id="{F8728FBF-78F8-4712-9028-65CDB4593FF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36" name="Text Box 1">
          <a:extLst xmlns:a="http://schemas.openxmlformats.org/drawingml/2006/main">
            <a:ext uri="{FF2B5EF4-FFF2-40B4-BE49-F238E27FC236}">
              <a16:creationId xmlns:a16="http://schemas.microsoft.com/office/drawing/2014/main" id="{49B4ED59-300C-4643-A316-B53996946C2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37" name="Text Box 1">
          <a:extLst xmlns:a="http://schemas.openxmlformats.org/drawingml/2006/main">
            <a:ext uri="{FF2B5EF4-FFF2-40B4-BE49-F238E27FC236}">
              <a16:creationId xmlns:a16="http://schemas.microsoft.com/office/drawing/2014/main" id="{FB1B4BB1-B2F5-4BA6-8E94-6A6311730D0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38" name="Text Box 1">
          <a:extLst xmlns:a="http://schemas.openxmlformats.org/drawingml/2006/main">
            <a:ext uri="{FF2B5EF4-FFF2-40B4-BE49-F238E27FC236}">
              <a16:creationId xmlns:a16="http://schemas.microsoft.com/office/drawing/2014/main" id="{07184277-BEA3-47EE-86AA-D580F61DA13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39" name="Text Box 1">
          <a:extLst xmlns:a="http://schemas.openxmlformats.org/drawingml/2006/main">
            <a:ext uri="{FF2B5EF4-FFF2-40B4-BE49-F238E27FC236}">
              <a16:creationId xmlns:a16="http://schemas.microsoft.com/office/drawing/2014/main" id="{A2CD0CBD-CD4A-4C6E-9A68-84B071D19B5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40" name="Text Box 1">
          <a:extLst xmlns:a="http://schemas.openxmlformats.org/drawingml/2006/main">
            <a:ext uri="{FF2B5EF4-FFF2-40B4-BE49-F238E27FC236}">
              <a16:creationId xmlns:a16="http://schemas.microsoft.com/office/drawing/2014/main" id="{DE2EFA8F-6A20-4B61-AC5E-E54EFD39C12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41" name="Text Box 1">
          <a:extLst xmlns:a="http://schemas.openxmlformats.org/drawingml/2006/main">
            <a:ext uri="{FF2B5EF4-FFF2-40B4-BE49-F238E27FC236}">
              <a16:creationId xmlns:a16="http://schemas.microsoft.com/office/drawing/2014/main" id="{96DE2364-DB3C-46C6-BA44-ADC8AA7E5B6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42" name="Text Box 1">
          <a:extLst xmlns:a="http://schemas.openxmlformats.org/drawingml/2006/main">
            <a:ext uri="{FF2B5EF4-FFF2-40B4-BE49-F238E27FC236}">
              <a16:creationId xmlns:a16="http://schemas.microsoft.com/office/drawing/2014/main" id="{4CDB1A61-6435-46DA-90E3-83A27DCFDEF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43" name="Text Box 1">
          <a:extLst xmlns:a="http://schemas.openxmlformats.org/drawingml/2006/main">
            <a:ext uri="{FF2B5EF4-FFF2-40B4-BE49-F238E27FC236}">
              <a16:creationId xmlns:a16="http://schemas.microsoft.com/office/drawing/2014/main" id="{42227936-433F-4342-923C-76817D31FD2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44" name="Text Box 1">
          <a:extLst xmlns:a="http://schemas.openxmlformats.org/drawingml/2006/main">
            <a:ext uri="{FF2B5EF4-FFF2-40B4-BE49-F238E27FC236}">
              <a16:creationId xmlns:a16="http://schemas.microsoft.com/office/drawing/2014/main" id="{48F71631-4DAB-42C9-A36C-19F2A1FE04D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45" name="Text Box 1">
          <a:extLst xmlns:a="http://schemas.openxmlformats.org/drawingml/2006/main">
            <a:ext uri="{FF2B5EF4-FFF2-40B4-BE49-F238E27FC236}">
              <a16:creationId xmlns:a16="http://schemas.microsoft.com/office/drawing/2014/main" id="{9752E0FC-B805-46C0-A097-42CA59362F1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49" name="Text Box 1">
          <a:extLst xmlns:a="http://schemas.openxmlformats.org/drawingml/2006/main">
            <a:ext uri="{FF2B5EF4-FFF2-40B4-BE49-F238E27FC236}">
              <a16:creationId xmlns:a16="http://schemas.microsoft.com/office/drawing/2014/main" id="{30950A25-E3A2-4DEE-846A-AC3A413D1AD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50" name="Text Box 1">
          <a:extLst xmlns:a="http://schemas.openxmlformats.org/drawingml/2006/main">
            <a:ext uri="{FF2B5EF4-FFF2-40B4-BE49-F238E27FC236}">
              <a16:creationId xmlns:a16="http://schemas.microsoft.com/office/drawing/2014/main" id="{D68EC42E-B682-461A-9EFB-3C2633EEEB6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51" name="Text Box 1">
          <a:extLst xmlns:a="http://schemas.openxmlformats.org/drawingml/2006/main">
            <a:ext uri="{FF2B5EF4-FFF2-40B4-BE49-F238E27FC236}">
              <a16:creationId xmlns:a16="http://schemas.microsoft.com/office/drawing/2014/main" id="{792CE887-D9F3-47D5-91A1-A4FDEDC1F54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52" name="Text Box 1">
          <a:extLst xmlns:a="http://schemas.openxmlformats.org/drawingml/2006/main">
            <a:ext uri="{FF2B5EF4-FFF2-40B4-BE49-F238E27FC236}">
              <a16:creationId xmlns:a16="http://schemas.microsoft.com/office/drawing/2014/main" id="{60AEF526-59C5-4D4A-9827-4016E30A47D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53" name="Text Box 1">
          <a:extLst xmlns:a="http://schemas.openxmlformats.org/drawingml/2006/main">
            <a:ext uri="{FF2B5EF4-FFF2-40B4-BE49-F238E27FC236}">
              <a16:creationId xmlns:a16="http://schemas.microsoft.com/office/drawing/2014/main" id="{E8339D9E-FF69-4F2F-B1C1-9FCAC79C787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54" name="Text Box 1">
          <a:extLst xmlns:a="http://schemas.openxmlformats.org/drawingml/2006/main">
            <a:ext uri="{FF2B5EF4-FFF2-40B4-BE49-F238E27FC236}">
              <a16:creationId xmlns:a16="http://schemas.microsoft.com/office/drawing/2014/main" id="{EB1CB8A1-79D0-4B22-817E-C23CBBC0B0D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55" name="Text Box 1">
          <a:extLst xmlns:a="http://schemas.openxmlformats.org/drawingml/2006/main">
            <a:ext uri="{FF2B5EF4-FFF2-40B4-BE49-F238E27FC236}">
              <a16:creationId xmlns:a16="http://schemas.microsoft.com/office/drawing/2014/main" id="{569FB8CD-26B0-4450-9682-5EE8A9D3404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98" name="Text Box 1">
          <a:extLst xmlns:a="http://schemas.openxmlformats.org/drawingml/2006/main">
            <a:ext uri="{FF2B5EF4-FFF2-40B4-BE49-F238E27FC236}">
              <a16:creationId xmlns:a16="http://schemas.microsoft.com/office/drawing/2014/main" id="{6D84634C-D8F1-44E4-8476-B1458530E10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99" name="Text Box 1">
          <a:extLst xmlns:a="http://schemas.openxmlformats.org/drawingml/2006/main">
            <a:ext uri="{FF2B5EF4-FFF2-40B4-BE49-F238E27FC236}">
              <a16:creationId xmlns:a16="http://schemas.microsoft.com/office/drawing/2014/main" id="{7C1A0AD8-60D6-4BD3-8C42-7A34053BF41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04" name="Text Box 1">
          <a:extLst xmlns:a="http://schemas.openxmlformats.org/drawingml/2006/main">
            <a:ext uri="{FF2B5EF4-FFF2-40B4-BE49-F238E27FC236}">
              <a16:creationId xmlns:a16="http://schemas.microsoft.com/office/drawing/2014/main" id="{D7A0834D-5613-4F69-AB86-E95B35CF26F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05" name="Text Box 1">
          <a:extLst xmlns:a="http://schemas.openxmlformats.org/drawingml/2006/main">
            <a:ext uri="{FF2B5EF4-FFF2-40B4-BE49-F238E27FC236}">
              <a16:creationId xmlns:a16="http://schemas.microsoft.com/office/drawing/2014/main" id="{637750A1-561F-42A9-B42F-2EA888AC990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06" name="Text Box 1">
          <a:extLst xmlns:a="http://schemas.openxmlformats.org/drawingml/2006/main">
            <a:ext uri="{FF2B5EF4-FFF2-40B4-BE49-F238E27FC236}">
              <a16:creationId xmlns:a16="http://schemas.microsoft.com/office/drawing/2014/main" id="{A7C0993E-3A1A-46C3-995C-C5EAD6AA062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07" name="Text Box 1">
          <a:extLst xmlns:a="http://schemas.openxmlformats.org/drawingml/2006/main">
            <a:ext uri="{FF2B5EF4-FFF2-40B4-BE49-F238E27FC236}">
              <a16:creationId xmlns:a16="http://schemas.microsoft.com/office/drawing/2014/main" id="{F28DFE70-3905-469B-AF92-4519FB2B5CB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08" name="Text Box 1">
          <a:extLst xmlns:a="http://schemas.openxmlformats.org/drawingml/2006/main">
            <a:ext uri="{FF2B5EF4-FFF2-40B4-BE49-F238E27FC236}">
              <a16:creationId xmlns:a16="http://schemas.microsoft.com/office/drawing/2014/main" id="{47094B59-62CD-4E0C-B64A-05971337F9C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09" name="Text Box 1">
          <a:extLst xmlns:a="http://schemas.openxmlformats.org/drawingml/2006/main">
            <a:ext uri="{FF2B5EF4-FFF2-40B4-BE49-F238E27FC236}">
              <a16:creationId xmlns:a16="http://schemas.microsoft.com/office/drawing/2014/main" id="{94B4E2C0-A6AE-4A5F-B99C-F1B5AC21AB3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10" name="Text Box 1">
          <a:extLst xmlns:a="http://schemas.openxmlformats.org/drawingml/2006/main">
            <a:ext uri="{FF2B5EF4-FFF2-40B4-BE49-F238E27FC236}">
              <a16:creationId xmlns:a16="http://schemas.microsoft.com/office/drawing/2014/main" id="{8C83D176-07A2-4B41-84EB-454F22C827F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11" name="Text Box 1">
          <a:extLst xmlns:a="http://schemas.openxmlformats.org/drawingml/2006/main">
            <a:ext uri="{FF2B5EF4-FFF2-40B4-BE49-F238E27FC236}">
              <a16:creationId xmlns:a16="http://schemas.microsoft.com/office/drawing/2014/main" id="{70B116CA-D7F1-46E0-9D96-1BF7F7D859B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12" name="Text Box 1">
          <a:extLst xmlns:a="http://schemas.openxmlformats.org/drawingml/2006/main">
            <a:ext uri="{FF2B5EF4-FFF2-40B4-BE49-F238E27FC236}">
              <a16:creationId xmlns:a16="http://schemas.microsoft.com/office/drawing/2014/main" id="{D753E18F-5DC8-4EDD-B933-1DF4C49F370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13" name="Text Box 1">
          <a:extLst xmlns:a="http://schemas.openxmlformats.org/drawingml/2006/main">
            <a:ext uri="{FF2B5EF4-FFF2-40B4-BE49-F238E27FC236}">
              <a16:creationId xmlns:a16="http://schemas.microsoft.com/office/drawing/2014/main" id="{AE14C74A-BF18-4C52-9428-1B4AEFF8D6E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14" name="Text Box 1">
          <a:extLst xmlns:a="http://schemas.openxmlformats.org/drawingml/2006/main">
            <a:ext uri="{FF2B5EF4-FFF2-40B4-BE49-F238E27FC236}">
              <a16:creationId xmlns:a16="http://schemas.microsoft.com/office/drawing/2014/main" id="{D613212D-C676-4F2D-A54A-0E362E08C1C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15" name="Text Box 1">
          <a:extLst xmlns:a="http://schemas.openxmlformats.org/drawingml/2006/main">
            <a:ext uri="{FF2B5EF4-FFF2-40B4-BE49-F238E27FC236}">
              <a16:creationId xmlns:a16="http://schemas.microsoft.com/office/drawing/2014/main" id="{5079EB0B-C8D0-444A-92E3-BDAD6719BDD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16" name="Text Box 1">
          <a:extLst xmlns:a="http://schemas.openxmlformats.org/drawingml/2006/main">
            <a:ext uri="{FF2B5EF4-FFF2-40B4-BE49-F238E27FC236}">
              <a16:creationId xmlns:a16="http://schemas.microsoft.com/office/drawing/2014/main" id="{32169E78-D089-4DB2-B034-F0CD8A7FAD6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17" name="Text Box 1">
          <a:extLst xmlns:a="http://schemas.openxmlformats.org/drawingml/2006/main">
            <a:ext uri="{FF2B5EF4-FFF2-40B4-BE49-F238E27FC236}">
              <a16:creationId xmlns:a16="http://schemas.microsoft.com/office/drawing/2014/main" id="{7B6F8085-6922-4139-AF6B-8E13E1A85DA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18" name="Text Box 1">
          <a:extLst xmlns:a="http://schemas.openxmlformats.org/drawingml/2006/main">
            <a:ext uri="{FF2B5EF4-FFF2-40B4-BE49-F238E27FC236}">
              <a16:creationId xmlns:a16="http://schemas.microsoft.com/office/drawing/2014/main" id="{95BC59B7-340D-4F76-A34E-F4CF361ED30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19" name="Text Box 1">
          <a:extLst xmlns:a="http://schemas.openxmlformats.org/drawingml/2006/main">
            <a:ext uri="{FF2B5EF4-FFF2-40B4-BE49-F238E27FC236}">
              <a16:creationId xmlns:a16="http://schemas.microsoft.com/office/drawing/2014/main" id="{A99B9FE2-4A12-49E8-8EA0-CC9C3DF0EDE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20" name="Text Box 1">
          <a:extLst xmlns:a="http://schemas.openxmlformats.org/drawingml/2006/main">
            <a:ext uri="{FF2B5EF4-FFF2-40B4-BE49-F238E27FC236}">
              <a16:creationId xmlns:a16="http://schemas.microsoft.com/office/drawing/2014/main" id="{F81BF257-82BE-44D6-8739-670CAD1F534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21" name="Text Box 1">
          <a:extLst xmlns:a="http://schemas.openxmlformats.org/drawingml/2006/main">
            <a:ext uri="{FF2B5EF4-FFF2-40B4-BE49-F238E27FC236}">
              <a16:creationId xmlns:a16="http://schemas.microsoft.com/office/drawing/2014/main" id="{E9E6CFC2-F9A3-48FF-9A2D-00B54C23CD9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22" name="Text Box 1">
          <a:extLst xmlns:a="http://schemas.openxmlformats.org/drawingml/2006/main">
            <a:ext uri="{FF2B5EF4-FFF2-40B4-BE49-F238E27FC236}">
              <a16:creationId xmlns:a16="http://schemas.microsoft.com/office/drawing/2014/main" id="{6B07CE7F-362A-4537-827B-89A4D8D9720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23" name="Text Box 1">
          <a:extLst xmlns:a="http://schemas.openxmlformats.org/drawingml/2006/main">
            <a:ext uri="{FF2B5EF4-FFF2-40B4-BE49-F238E27FC236}">
              <a16:creationId xmlns:a16="http://schemas.microsoft.com/office/drawing/2014/main" id="{39C731C9-5152-4DE8-9E22-226AAA1C12A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24" name="Text Box 1">
          <a:extLst xmlns:a="http://schemas.openxmlformats.org/drawingml/2006/main">
            <a:ext uri="{FF2B5EF4-FFF2-40B4-BE49-F238E27FC236}">
              <a16:creationId xmlns:a16="http://schemas.microsoft.com/office/drawing/2014/main" id="{BE683E04-5BF4-43DA-AE26-E82322F27E6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25" name="Text Box 1">
          <a:extLst xmlns:a="http://schemas.openxmlformats.org/drawingml/2006/main">
            <a:ext uri="{FF2B5EF4-FFF2-40B4-BE49-F238E27FC236}">
              <a16:creationId xmlns:a16="http://schemas.microsoft.com/office/drawing/2014/main" id="{8CB4395F-CB78-4A6A-8C22-20A312B7E9D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26" name="Text Box 1">
          <a:extLst xmlns:a="http://schemas.openxmlformats.org/drawingml/2006/main">
            <a:ext uri="{FF2B5EF4-FFF2-40B4-BE49-F238E27FC236}">
              <a16:creationId xmlns:a16="http://schemas.microsoft.com/office/drawing/2014/main" id="{0664CF76-EF27-452E-B09F-C77231660C5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27" name="Text Box 1">
          <a:extLst xmlns:a="http://schemas.openxmlformats.org/drawingml/2006/main">
            <a:ext uri="{FF2B5EF4-FFF2-40B4-BE49-F238E27FC236}">
              <a16:creationId xmlns:a16="http://schemas.microsoft.com/office/drawing/2014/main" id="{5EA7FE0E-3354-448D-824C-AD29E0313CA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28" name="Text Box 1">
          <a:extLst xmlns:a="http://schemas.openxmlformats.org/drawingml/2006/main">
            <a:ext uri="{FF2B5EF4-FFF2-40B4-BE49-F238E27FC236}">
              <a16:creationId xmlns:a16="http://schemas.microsoft.com/office/drawing/2014/main" id="{C653D4D4-5769-4F0B-86D0-42593135B1D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29" name="Text Box 1">
          <a:extLst xmlns:a="http://schemas.openxmlformats.org/drawingml/2006/main">
            <a:ext uri="{FF2B5EF4-FFF2-40B4-BE49-F238E27FC236}">
              <a16:creationId xmlns:a16="http://schemas.microsoft.com/office/drawing/2014/main" id="{4B32E02A-F8ED-497E-A742-72E248B7919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30" name="Text Box 1">
          <a:extLst xmlns:a="http://schemas.openxmlformats.org/drawingml/2006/main">
            <a:ext uri="{FF2B5EF4-FFF2-40B4-BE49-F238E27FC236}">
              <a16:creationId xmlns:a16="http://schemas.microsoft.com/office/drawing/2014/main" id="{EC54086A-4C5C-4390-8640-0C5B34CABDE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31" name="Text Box 1">
          <a:extLst xmlns:a="http://schemas.openxmlformats.org/drawingml/2006/main">
            <a:ext uri="{FF2B5EF4-FFF2-40B4-BE49-F238E27FC236}">
              <a16:creationId xmlns:a16="http://schemas.microsoft.com/office/drawing/2014/main" id="{509136B5-10BC-4ECB-930A-B0FA94CF86B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32" name="Text Box 1">
          <a:extLst xmlns:a="http://schemas.openxmlformats.org/drawingml/2006/main">
            <a:ext uri="{FF2B5EF4-FFF2-40B4-BE49-F238E27FC236}">
              <a16:creationId xmlns:a16="http://schemas.microsoft.com/office/drawing/2014/main" id="{55FEE6EB-6CBC-4B7A-A34A-BB2D18F8BCD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33" name="Text Box 1">
          <a:extLst xmlns:a="http://schemas.openxmlformats.org/drawingml/2006/main">
            <a:ext uri="{FF2B5EF4-FFF2-40B4-BE49-F238E27FC236}">
              <a16:creationId xmlns:a16="http://schemas.microsoft.com/office/drawing/2014/main" id="{6586334A-2EAB-4539-AA6F-0F6753BD9DD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34" name="Text Box 1">
          <a:extLst xmlns:a="http://schemas.openxmlformats.org/drawingml/2006/main">
            <a:ext uri="{FF2B5EF4-FFF2-40B4-BE49-F238E27FC236}">
              <a16:creationId xmlns:a16="http://schemas.microsoft.com/office/drawing/2014/main" id="{175036E2-3AA4-4654-92AC-950BA8312A2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35" name="Text Box 1">
          <a:extLst xmlns:a="http://schemas.openxmlformats.org/drawingml/2006/main">
            <a:ext uri="{FF2B5EF4-FFF2-40B4-BE49-F238E27FC236}">
              <a16:creationId xmlns:a16="http://schemas.microsoft.com/office/drawing/2014/main" id="{8D79212F-C375-41ED-94D4-C00EB7F1E85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36" name="Text Box 1">
          <a:extLst xmlns:a="http://schemas.openxmlformats.org/drawingml/2006/main">
            <a:ext uri="{FF2B5EF4-FFF2-40B4-BE49-F238E27FC236}">
              <a16:creationId xmlns:a16="http://schemas.microsoft.com/office/drawing/2014/main" id="{B2134A4D-1A66-4EC3-B4A9-5321D0BF474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37" name="Text Box 1">
          <a:extLst xmlns:a="http://schemas.openxmlformats.org/drawingml/2006/main">
            <a:ext uri="{FF2B5EF4-FFF2-40B4-BE49-F238E27FC236}">
              <a16:creationId xmlns:a16="http://schemas.microsoft.com/office/drawing/2014/main" id="{C49BBB5E-ACEF-45F4-B7A5-092C85DFFF6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38" name="Text Box 1">
          <a:extLst xmlns:a="http://schemas.openxmlformats.org/drawingml/2006/main">
            <a:ext uri="{FF2B5EF4-FFF2-40B4-BE49-F238E27FC236}">
              <a16:creationId xmlns:a16="http://schemas.microsoft.com/office/drawing/2014/main" id="{E3D1ADC0-D59A-4F60-BAC7-81C39D6EA38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39" name="Text Box 1">
          <a:extLst xmlns:a="http://schemas.openxmlformats.org/drawingml/2006/main">
            <a:ext uri="{FF2B5EF4-FFF2-40B4-BE49-F238E27FC236}">
              <a16:creationId xmlns:a16="http://schemas.microsoft.com/office/drawing/2014/main" id="{894D5A28-E941-494B-AD1F-A8BF93CA94E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40" name="Text Box 1">
          <a:extLst xmlns:a="http://schemas.openxmlformats.org/drawingml/2006/main">
            <a:ext uri="{FF2B5EF4-FFF2-40B4-BE49-F238E27FC236}">
              <a16:creationId xmlns:a16="http://schemas.microsoft.com/office/drawing/2014/main" id="{B31D415B-4D39-4942-AF21-ECA1BA5CAB8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41" name="Text Box 1">
          <a:extLst xmlns:a="http://schemas.openxmlformats.org/drawingml/2006/main">
            <a:ext uri="{FF2B5EF4-FFF2-40B4-BE49-F238E27FC236}">
              <a16:creationId xmlns:a16="http://schemas.microsoft.com/office/drawing/2014/main" id="{66FF4BCC-316D-4D6C-B5AD-7DC0715097F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42" name="Text Box 1">
          <a:extLst xmlns:a="http://schemas.openxmlformats.org/drawingml/2006/main">
            <a:ext uri="{FF2B5EF4-FFF2-40B4-BE49-F238E27FC236}">
              <a16:creationId xmlns:a16="http://schemas.microsoft.com/office/drawing/2014/main" id="{C9FE10A5-9D84-41D0-93D0-236D4E46C46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43" name="Text Box 1">
          <a:extLst xmlns:a="http://schemas.openxmlformats.org/drawingml/2006/main">
            <a:ext uri="{FF2B5EF4-FFF2-40B4-BE49-F238E27FC236}">
              <a16:creationId xmlns:a16="http://schemas.microsoft.com/office/drawing/2014/main" id="{8E8309E8-EDB6-4FA6-8D94-19EE80F434E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44" name="Text Box 1">
          <a:extLst xmlns:a="http://schemas.openxmlformats.org/drawingml/2006/main">
            <a:ext uri="{FF2B5EF4-FFF2-40B4-BE49-F238E27FC236}">
              <a16:creationId xmlns:a16="http://schemas.microsoft.com/office/drawing/2014/main" id="{9FF76482-DD90-4779-BF03-C6F04517537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45" name="Text Box 1">
          <a:extLst xmlns:a="http://schemas.openxmlformats.org/drawingml/2006/main">
            <a:ext uri="{FF2B5EF4-FFF2-40B4-BE49-F238E27FC236}">
              <a16:creationId xmlns:a16="http://schemas.microsoft.com/office/drawing/2014/main" id="{86DE6B6A-2FC0-4317-9DBA-869E036DE3A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46" name="Text Box 1">
          <a:extLst xmlns:a="http://schemas.openxmlformats.org/drawingml/2006/main">
            <a:ext uri="{FF2B5EF4-FFF2-40B4-BE49-F238E27FC236}">
              <a16:creationId xmlns:a16="http://schemas.microsoft.com/office/drawing/2014/main" id="{F0B31101-BB74-4040-A88F-A177A2C891A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47" name="Text Box 1">
          <a:extLst xmlns:a="http://schemas.openxmlformats.org/drawingml/2006/main">
            <a:ext uri="{FF2B5EF4-FFF2-40B4-BE49-F238E27FC236}">
              <a16:creationId xmlns:a16="http://schemas.microsoft.com/office/drawing/2014/main" id="{2EEDBB6B-F4F8-4282-94DB-4E02CF55A17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48" name="Text Box 1">
          <a:extLst xmlns:a="http://schemas.openxmlformats.org/drawingml/2006/main">
            <a:ext uri="{FF2B5EF4-FFF2-40B4-BE49-F238E27FC236}">
              <a16:creationId xmlns:a16="http://schemas.microsoft.com/office/drawing/2014/main" id="{02F805B4-75F4-4FAF-B83E-F2EA0377CFF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49" name="Text Box 1">
          <a:extLst xmlns:a="http://schemas.openxmlformats.org/drawingml/2006/main">
            <a:ext uri="{FF2B5EF4-FFF2-40B4-BE49-F238E27FC236}">
              <a16:creationId xmlns:a16="http://schemas.microsoft.com/office/drawing/2014/main" id="{9A5B13C6-5244-405A-B89B-6A237ACE57B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50" name="Text Box 1">
          <a:extLst xmlns:a="http://schemas.openxmlformats.org/drawingml/2006/main">
            <a:ext uri="{FF2B5EF4-FFF2-40B4-BE49-F238E27FC236}">
              <a16:creationId xmlns:a16="http://schemas.microsoft.com/office/drawing/2014/main" id="{C5E812F9-D191-426E-B97A-20D29049E7F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51" name="Text Box 1">
          <a:extLst xmlns:a="http://schemas.openxmlformats.org/drawingml/2006/main">
            <a:ext uri="{FF2B5EF4-FFF2-40B4-BE49-F238E27FC236}">
              <a16:creationId xmlns:a16="http://schemas.microsoft.com/office/drawing/2014/main" id="{23FF968F-966F-4473-971B-5A6D62B309A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52" name="Text Box 1">
          <a:extLst xmlns:a="http://schemas.openxmlformats.org/drawingml/2006/main">
            <a:ext uri="{FF2B5EF4-FFF2-40B4-BE49-F238E27FC236}">
              <a16:creationId xmlns:a16="http://schemas.microsoft.com/office/drawing/2014/main" id="{FC5671BB-DA07-401F-8E67-72C12031A45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53" name="Text Box 1">
          <a:extLst xmlns:a="http://schemas.openxmlformats.org/drawingml/2006/main">
            <a:ext uri="{FF2B5EF4-FFF2-40B4-BE49-F238E27FC236}">
              <a16:creationId xmlns:a16="http://schemas.microsoft.com/office/drawing/2014/main" id="{FC3DE4BE-C3C9-46C1-8F9F-8D5053E6907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54" name="Text Box 1">
          <a:extLst xmlns:a="http://schemas.openxmlformats.org/drawingml/2006/main">
            <a:ext uri="{FF2B5EF4-FFF2-40B4-BE49-F238E27FC236}">
              <a16:creationId xmlns:a16="http://schemas.microsoft.com/office/drawing/2014/main" id="{49502BD1-8106-484F-AD8C-54416F3DC16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55" name="Text Box 1">
          <a:extLst xmlns:a="http://schemas.openxmlformats.org/drawingml/2006/main">
            <a:ext uri="{FF2B5EF4-FFF2-40B4-BE49-F238E27FC236}">
              <a16:creationId xmlns:a16="http://schemas.microsoft.com/office/drawing/2014/main" id="{671F42E8-5B7E-4C81-9C29-F163C581455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56" name="Text Box 1">
          <a:extLst xmlns:a="http://schemas.openxmlformats.org/drawingml/2006/main">
            <a:ext uri="{FF2B5EF4-FFF2-40B4-BE49-F238E27FC236}">
              <a16:creationId xmlns:a16="http://schemas.microsoft.com/office/drawing/2014/main" id="{281F37EC-ADBB-46D2-B12C-0124E03FF8F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57" name="Text Box 1">
          <a:extLst xmlns:a="http://schemas.openxmlformats.org/drawingml/2006/main">
            <a:ext uri="{FF2B5EF4-FFF2-40B4-BE49-F238E27FC236}">
              <a16:creationId xmlns:a16="http://schemas.microsoft.com/office/drawing/2014/main" id="{992A2105-54A8-42CF-96F1-6A66D5D7D0C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58" name="Text Box 1">
          <a:extLst xmlns:a="http://schemas.openxmlformats.org/drawingml/2006/main">
            <a:ext uri="{FF2B5EF4-FFF2-40B4-BE49-F238E27FC236}">
              <a16:creationId xmlns:a16="http://schemas.microsoft.com/office/drawing/2014/main" id="{16404073-FD10-4597-AD32-59BC61486D5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59" name="Text Box 1">
          <a:extLst xmlns:a="http://schemas.openxmlformats.org/drawingml/2006/main">
            <a:ext uri="{FF2B5EF4-FFF2-40B4-BE49-F238E27FC236}">
              <a16:creationId xmlns:a16="http://schemas.microsoft.com/office/drawing/2014/main" id="{21E479D4-1136-4907-B2D0-A75EFFA6EDA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60" name="Text Box 1">
          <a:extLst xmlns:a="http://schemas.openxmlformats.org/drawingml/2006/main">
            <a:ext uri="{FF2B5EF4-FFF2-40B4-BE49-F238E27FC236}">
              <a16:creationId xmlns:a16="http://schemas.microsoft.com/office/drawing/2014/main" id="{C704B433-2564-431E-BDDF-207C04E548E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61" name="Text Box 1">
          <a:extLst xmlns:a="http://schemas.openxmlformats.org/drawingml/2006/main">
            <a:ext uri="{FF2B5EF4-FFF2-40B4-BE49-F238E27FC236}">
              <a16:creationId xmlns:a16="http://schemas.microsoft.com/office/drawing/2014/main" id="{AEE79CE3-A30D-42FB-A778-D2C05C31237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62" name="Text Box 1">
          <a:extLst xmlns:a="http://schemas.openxmlformats.org/drawingml/2006/main">
            <a:ext uri="{FF2B5EF4-FFF2-40B4-BE49-F238E27FC236}">
              <a16:creationId xmlns:a16="http://schemas.microsoft.com/office/drawing/2014/main" id="{E14AD4FF-371B-4463-8E1B-DE269A53440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63" name="Text Box 1">
          <a:extLst xmlns:a="http://schemas.openxmlformats.org/drawingml/2006/main">
            <a:ext uri="{FF2B5EF4-FFF2-40B4-BE49-F238E27FC236}">
              <a16:creationId xmlns:a16="http://schemas.microsoft.com/office/drawing/2014/main" id="{A94B65B6-7401-46C1-807C-05853CB7422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64" name="Text Box 1">
          <a:extLst xmlns:a="http://schemas.openxmlformats.org/drawingml/2006/main">
            <a:ext uri="{FF2B5EF4-FFF2-40B4-BE49-F238E27FC236}">
              <a16:creationId xmlns:a16="http://schemas.microsoft.com/office/drawing/2014/main" id="{C28731ED-5ED6-4B36-88BE-DF5A72DC4F2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65" name="Text Box 1">
          <a:extLst xmlns:a="http://schemas.openxmlformats.org/drawingml/2006/main">
            <a:ext uri="{FF2B5EF4-FFF2-40B4-BE49-F238E27FC236}">
              <a16:creationId xmlns:a16="http://schemas.microsoft.com/office/drawing/2014/main" id="{24706128-ADAD-4E9F-AA72-45B048B40C4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66" name="Text Box 1">
          <a:extLst xmlns:a="http://schemas.openxmlformats.org/drawingml/2006/main">
            <a:ext uri="{FF2B5EF4-FFF2-40B4-BE49-F238E27FC236}">
              <a16:creationId xmlns:a16="http://schemas.microsoft.com/office/drawing/2014/main" id="{4F7AB1D0-6305-4866-B376-A1CCFD867E1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67" name="Text Box 1">
          <a:extLst xmlns:a="http://schemas.openxmlformats.org/drawingml/2006/main">
            <a:ext uri="{FF2B5EF4-FFF2-40B4-BE49-F238E27FC236}">
              <a16:creationId xmlns:a16="http://schemas.microsoft.com/office/drawing/2014/main" id="{FD8D10D1-0657-477C-82A3-507A068B780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68" name="Text Box 1">
          <a:extLst xmlns:a="http://schemas.openxmlformats.org/drawingml/2006/main">
            <a:ext uri="{FF2B5EF4-FFF2-40B4-BE49-F238E27FC236}">
              <a16:creationId xmlns:a16="http://schemas.microsoft.com/office/drawing/2014/main" id="{D71D98E4-BABB-467D-B688-DF5CD016C35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69" name="Text Box 1">
          <a:extLst xmlns:a="http://schemas.openxmlformats.org/drawingml/2006/main">
            <a:ext uri="{FF2B5EF4-FFF2-40B4-BE49-F238E27FC236}">
              <a16:creationId xmlns:a16="http://schemas.microsoft.com/office/drawing/2014/main" id="{5FB1B32F-1B8A-430E-ACA6-EB7BB8B082D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70" name="Text Box 1">
          <a:extLst xmlns:a="http://schemas.openxmlformats.org/drawingml/2006/main">
            <a:ext uri="{FF2B5EF4-FFF2-40B4-BE49-F238E27FC236}">
              <a16:creationId xmlns:a16="http://schemas.microsoft.com/office/drawing/2014/main" id="{ACF6BF55-1661-4A8F-BB6E-4957D507394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71" name="Text Box 1">
          <a:extLst xmlns:a="http://schemas.openxmlformats.org/drawingml/2006/main">
            <a:ext uri="{FF2B5EF4-FFF2-40B4-BE49-F238E27FC236}">
              <a16:creationId xmlns:a16="http://schemas.microsoft.com/office/drawing/2014/main" id="{68B5074E-7620-4E83-9E18-4D003A6E5A3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72" name="Text Box 1">
          <a:extLst xmlns:a="http://schemas.openxmlformats.org/drawingml/2006/main">
            <a:ext uri="{FF2B5EF4-FFF2-40B4-BE49-F238E27FC236}">
              <a16:creationId xmlns:a16="http://schemas.microsoft.com/office/drawing/2014/main" id="{EA8798C8-5D91-4BE8-BCBC-0F4CE1878E0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73" name="Text Box 1">
          <a:extLst xmlns:a="http://schemas.openxmlformats.org/drawingml/2006/main">
            <a:ext uri="{FF2B5EF4-FFF2-40B4-BE49-F238E27FC236}">
              <a16:creationId xmlns:a16="http://schemas.microsoft.com/office/drawing/2014/main" id="{D067C761-A805-4C82-AC47-8DDD020156A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74" name="Text Box 1">
          <a:extLst xmlns:a="http://schemas.openxmlformats.org/drawingml/2006/main">
            <a:ext uri="{FF2B5EF4-FFF2-40B4-BE49-F238E27FC236}">
              <a16:creationId xmlns:a16="http://schemas.microsoft.com/office/drawing/2014/main" id="{E435C5C3-366E-439D-A5CA-901D84DA0D7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75" name="Text Box 1">
          <a:extLst xmlns:a="http://schemas.openxmlformats.org/drawingml/2006/main">
            <a:ext uri="{FF2B5EF4-FFF2-40B4-BE49-F238E27FC236}">
              <a16:creationId xmlns:a16="http://schemas.microsoft.com/office/drawing/2014/main" id="{E84BE178-EED9-40AF-B713-3426FD608EC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76" name="Text Box 1">
          <a:extLst xmlns:a="http://schemas.openxmlformats.org/drawingml/2006/main">
            <a:ext uri="{FF2B5EF4-FFF2-40B4-BE49-F238E27FC236}">
              <a16:creationId xmlns:a16="http://schemas.microsoft.com/office/drawing/2014/main" id="{B2040507-4805-4DBE-B83D-BCF3F6DC9D1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77" name="Text Box 1">
          <a:extLst xmlns:a="http://schemas.openxmlformats.org/drawingml/2006/main">
            <a:ext uri="{FF2B5EF4-FFF2-40B4-BE49-F238E27FC236}">
              <a16:creationId xmlns:a16="http://schemas.microsoft.com/office/drawing/2014/main" id="{8E7323F8-8EC0-4470-8AC0-D81D60F2316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78" name="Text Box 1">
          <a:extLst xmlns:a="http://schemas.openxmlformats.org/drawingml/2006/main">
            <a:ext uri="{FF2B5EF4-FFF2-40B4-BE49-F238E27FC236}">
              <a16:creationId xmlns:a16="http://schemas.microsoft.com/office/drawing/2014/main" id="{612F7939-028E-46F3-BE14-543C3F434B1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79" name="Text Box 1">
          <a:extLst xmlns:a="http://schemas.openxmlformats.org/drawingml/2006/main">
            <a:ext uri="{FF2B5EF4-FFF2-40B4-BE49-F238E27FC236}">
              <a16:creationId xmlns:a16="http://schemas.microsoft.com/office/drawing/2014/main" id="{FA53EFB7-4D87-41F1-8909-EC009F20C95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80" name="Text Box 1">
          <a:extLst xmlns:a="http://schemas.openxmlformats.org/drawingml/2006/main">
            <a:ext uri="{FF2B5EF4-FFF2-40B4-BE49-F238E27FC236}">
              <a16:creationId xmlns:a16="http://schemas.microsoft.com/office/drawing/2014/main" id="{2020D2F1-809A-4DF1-B4DD-25648721084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81" name="Text Box 1">
          <a:extLst xmlns:a="http://schemas.openxmlformats.org/drawingml/2006/main">
            <a:ext uri="{FF2B5EF4-FFF2-40B4-BE49-F238E27FC236}">
              <a16:creationId xmlns:a16="http://schemas.microsoft.com/office/drawing/2014/main" id="{AEDEDB0A-944A-496B-BAF6-73D158198F9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82" name="Text Box 1">
          <a:extLst xmlns:a="http://schemas.openxmlformats.org/drawingml/2006/main">
            <a:ext uri="{FF2B5EF4-FFF2-40B4-BE49-F238E27FC236}">
              <a16:creationId xmlns:a16="http://schemas.microsoft.com/office/drawing/2014/main" id="{48D9877E-29BF-4629-BD8A-9EEFD5023CC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83" name="Text Box 1">
          <a:extLst xmlns:a="http://schemas.openxmlformats.org/drawingml/2006/main">
            <a:ext uri="{FF2B5EF4-FFF2-40B4-BE49-F238E27FC236}">
              <a16:creationId xmlns:a16="http://schemas.microsoft.com/office/drawing/2014/main" id="{20AB391F-FD73-4213-9A4A-1BF10476AC8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84" name="Text Box 1">
          <a:extLst xmlns:a="http://schemas.openxmlformats.org/drawingml/2006/main">
            <a:ext uri="{FF2B5EF4-FFF2-40B4-BE49-F238E27FC236}">
              <a16:creationId xmlns:a16="http://schemas.microsoft.com/office/drawing/2014/main" id="{277B6B06-CE2D-4A63-A341-E166BEF84EC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85" name="Text Box 1">
          <a:extLst xmlns:a="http://schemas.openxmlformats.org/drawingml/2006/main">
            <a:ext uri="{FF2B5EF4-FFF2-40B4-BE49-F238E27FC236}">
              <a16:creationId xmlns:a16="http://schemas.microsoft.com/office/drawing/2014/main" id="{E3406EDF-D0F7-4504-9E12-09C0EC58393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86" name="Text Box 1">
          <a:extLst xmlns:a="http://schemas.openxmlformats.org/drawingml/2006/main">
            <a:ext uri="{FF2B5EF4-FFF2-40B4-BE49-F238E27FC236}">
              <a16:creationId xmlns:a16="http://schemas.microsoft.com/office/drawing/2014/main" id="{1755B840-66DC-4C3C-BBF9-A5A07EC751B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87" name="Text Box 1">
          <a:extLst xmlns:a="http://schemas.openxmlformats.org/drawingml/2006/main">
            <a:ext uri="{FF2B5EF4-FFF2-40B4-BE49-F238E27FC236}">
              <a16:creationId xmlns:a16="http://schemas.microsoft.com/office/drawing/2014/main" id="{DF145BA2-294F-45FF-959C-43F1E96032D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88" name="Text Box 1">
          <a:extLst xmlns:a="http://schemas.openxmlformats.org/drawingml/2006/main">
            <a:ext uri="{FF2B5EF4-FFF2-40B4-BE49-F238E27FC236}">
              <a16:creationId xmlns:a16="http://schemas.microsoft.com/office/drawing/2014/main" id="{63AE6248-BE51-4E08-A5CC-8532056A8EC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89" name="Text Box 1">
          <a:extLst xmlns:a="http://schemas.openxmlformats.org/drawingml/2006/main">
            <a:ext uri="{FF2B5EF4-FFF2-40B4-BE49-F238E27FC236}">
              <a16:creationId xmlns:a16="http://schemas.microsoft.com/office/drawing/2014/main" id="{72AC1C10-7EEF-4E40-A341-FC325603EF8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90" name="Text Box 1">
          <a:extLst xmlns:a="http://schemas.openxmlformats.org/drawingml/2006/main">
            <a:ext uri="{FF2B5EF4-FFF2-40B4-BE49-F238E27FC236}">
              <a16:creationId xmlns:a16="http://schemas.microsoft.com/office/drawing/2014/main" id="{B2A2388C-96D3-40B1-9D4A-9EFEFED04A1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91" name="Text Box 1">
          <a:extLst xmlns:a="http://schemas.openxmlformats.org/drawingml/2006/main">
            <a:ext uri="{FF2B5EF4-FFF2-40B4-BE49-F238E27FC236}">
              <a16:creationId xmlns:a16="http://schemas.microsoft.com/office/drawing/2014/main" id="{8C082833-0685-464C-9160-901A298C9D8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92" name="Text Box 1">
          <a:extLst xmlns:a="http://schemas.openxmlformats.org/drawingml/2006/main">
            <a:ext uri="{FF2B5EF4-FFF2-40B4-BE49-F238E27FC236}">
              <a16:creationId xmlns:a16="http://schemas.microsoft.com/office/drawing/2014/main" id="{6D2D38D2-EDB4-468B-A4F2-C35CCA47294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93" name="Text Box 1">
          <a:extLst xmlns:a="http://schemas.openxmlformats.org/drawingml/2006/main">
            <a:ext uri="{FF2B5EF4-FFF2-40B4-BE49-F238E27FC236}">
              <a16:creationId xmlns:a16="http://schemas.microsoft.com/office/drawing/2014/main" id="{BF9AAED1-9876-4613-B2C7-C09BE87F110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94" name="Text Box 1">
          <a:extLst xmlns:a="http://schemas.openxmlformats.org/drawingml/2006/main">
            <a:ext uri="{FF2B5EF4-FFF2-40B4-BE49-F238E27FC236}">
              <a16:creationId xmlns:a16="http://schemas.microsoft.com/office/drawing/2014/main" id="{0815DCD2-FE3A-497B-A7C9-0B52B05E7B2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95" name="Text Box 1">
          <a:extLst xmlns:a="http://schemas.openxmlformats.org/drawingml/2006/main">
            <a:ext uri="{FF2B5EF4-FFF2-40B4-BE49-F238E27FC236}">
              <a16:creationId xmlns:a16="http://schemas.microsoft.com/office/drawing/2014/main" id="{EDF703F4-0193-4452-86A5-21B7CBF43FA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96" name="Text Box 1">
          <a:extLst xmlns:a="http://schemas.openxmlformats.org/drawingml/2006/main">
            <a:ext uri="{FF2B5EF4-FFF2-40B4-BE49-F238E27FC236}">
              <a16:creationId xmlns:a16="http://schemas.microsoft.com/office/drawing/2014/main" id="{FC60E9B1-9F24-4E1E-8A2B-292237A2D00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97" name="Text Box 1">
          <a:extLst xmlns:a="http://schemas.openxmlformats.org/drawingml/2006/main">
            <a:ext uri="{FF2B5EF4-FFF2-40B4-BE49-F238E27FC236}">
              <a16:creationId xmlns:a16="http://schemas.microsoft.com/office/drawing/2014/main" id="{1D8DCFDA-CE2A-4D6C-AC51-15A912FFE24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98" name="Text Box 1">
          <a:extLst xmlns:a="http://schemas.openxmlformats.org/drawingml/2006/main">
            <a:ext uri="{FF2B5EF4-FFF2-40B4-BE49-F238E27FC236}">
              <a16:creationId xmlns:a16="http://schemas.microsoft.com/office/drawing/2014/main" id="{DFBDDCAE-4614-47F5-8D03-D44BE687D75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99" name="Text Box 1">
          <a:extLst xmlns:a="http://schemas.openxmlformats.org/drawingml/2006/main">
            <a:ext uri="{FF2B5EF4-FFF2-40B4-BE49-F238E27FC236}">
              <a16:creationId xmlns:a16="http://schemas.microsoft.com/office/drawing/2014/main" id="{F68F346E-B330-4FB9-B5BC-2359C03CDE9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00" name="Text Box 1">
          <a:extLst xmlns:a="http://schemas.openxmlformats.org/drawingml/2006/main">
            <a:ext uri="{FF2B5EF4-FFF2-40B4-BE49-F238E27FC236}">
              <a16:creationId xmlns:a16="http://schemas.microsoft.com/office/drawing/2014/main" id="{3D773DB6-0F72-4BAF-A165-4F2A25718C7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01" name="Text Box 1">
          <a:extLst xmlns:a="http://schemas.openxmlformats.org/drawingml/2006/main">
            <a:ext uri="{FF2B5EF4-FFF2-40B4-BE49-F238E27FC236}">
              <a16:creationId xmlns:a16="http://schemas.microsoft.com/office/drawing/2014/main" id="{39961C73-B518-4799-9EC1-50A39229967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02" name="Text Box 1">
          <a:extLst xmlns:a="http://schemas.openxmlformats.org/drawingml/2006/main">
            <a:ext uri="{FF2B5EF4-FFF2-40B4-BE49-F238E27FC236}">
              <a16:creationId xmlns:a16="http://schemas.microsoft.com/office/drawing/2014/main" id="{BDB5E4C5-A597-4114-8A13-CE3C986FA95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03" name="Text Box 1">
          <a:extLst xmlns:a="http://schemas.openxmlformats.org/drawingml/2006/main">
            <a:ext uri="{FF2B5EF4-FFF2-40B4-BE49-F238E27FC236}">
              <a16:creationId xmlns:a16="http://schemas.microsoft.com/office/drawing/2014/main" id="{F617460D-110E-4B25-97C9-1687FE51083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04" name="Text Box 1">
          <a:extLst xmlns:a="http://schemas.openxmlformats.org/drawingml/2006/main">
            <a:ext uri="{FF2B5EF4-FFF2-40B4-BE49-F238E27FC236}">
              <a16:creationId xmlns:a16="http://schemas.microsoft.com/office/drawing/2014/main" id="{C8987F8C-0DE3-459E-AEFC-DACA670536A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05" name="Text Box 1">
          <a:extLst xmlns:a="http://schemas.openxmlformats.org/drawingml/2006/main">
            <a:ext uri="{FF2B5EF4-FFF2-40B4-BE49-F238E27FC236}">
              <a16:creationId xmlns:a16="http://schemas.microsoft.com/office/drawing/2014/main" id="{89F5BCF0-75B7-40DA-AF46-40F2EBE9DD9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06" name="Text Box 1">
          <a:extLst xmlns:a="http://schemas.openxmlformats.org/drawingml/2006/main">
            <a:ext uri="{FF2B5EF4-FFF2-40B4-BE49-F238E27FC236}">
              <a16:creationId xmlns:a16="http://schemas.microsoft.com/office/drawing/2014/main" id="{11B42729-E844-4FCB-9FB2-78EA0BD614F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07" name="Text Box 1">
          <a:extLst xmlns:a="http://schemas.openxmlformats.org/drawingml/2006/main">
            <a:ext uri="{FF2B5EF4-FFF2-40B4-BE49-F238E27FC236}">
              <a16:creationId xmlns:a16="http://schemas.microsoft.com/office/drawing/2014/main" id="{65856C51-EFE4-44F4-8D18-B2D85371FA6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08" name="Text Box 1">
          <a:extLst xmlns:a="http://schemas.openxmlformats.org/drawingml/2006/main">
            <a:ext uri="{FF2B5EF4-FFF2-40B4-BE49-F238E27FC236}">
              <a16:creationId xmlns:a16="http://schemas.microsoft.com/office/drawing/2014/main" id="{3335ADC2-35C1-414D-BB98-BBC3C719AAA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09" name="Text Box 1">
          <a:extLst xmlns:a="http://schemas.openxmlformats.org/drawingml/2006/main">
            <a:ext uri="{FF2B5EF4-FFF2-40B4-BE49-F238E27FC236}">
              <a16:creationId xmlns:a16="http://schemas.microsoft.com/office/drawing/2014/main" id="{12932054-AF07-4F83-A32E-ADE409BDB30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10" name="Text Box 1">
          <a:extLst xmlns:a="http://schemas.openxmlformats.org/drawingml/2006/main">
            <a:ext uri="{FF2B5EF4-FFF2-40B4-BE49-F238E27FC236}">
              <a16:creationId xmlns:a16="http://schemas.microsoft.com/office/drawing/2014/main" id="{69FD510D-EB52-4D5D-922C-1DA4E2755C4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11" name="Text Box 1">
          <a:extLst xmlns:a="http://schemas.openxmlformats.org/drawingml/2006/main">
            <a:ext uri="{FF2B5EF4-FFF2-40B4-BE49-F238E27FC236}">
              <a16:creationId xmlns:a16="http://schemas.microsoft.com/office/drawing/2014/main" id="{C56BB2C5-E837-471A-B421-E7F871143E2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12" name="Text Box 1">
          <a:extLst xmlns:a="http://schemas.openxmlformats.org/drawingml/2006/main">
            <a:ext uri="{FF2B5EF4-FFF2-40B4-BE49-F238E27FC236}">
              <a16:creationId xmlns:a16="http://schemas.microsoft.com/office/drawing/2014/main" id="{20B42DAF-14CE-4563-B0D5-F819466DAC5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13" name="Text Box 1">
          <a:extLst xmlns:a="http://schemas.openxmlformats.org/drawingml/2006/main">
            <a:ext uri="{FF2B5EF4-FFF2-40B4-BE49-F238E27FC236}">
              <a16:creationId xmlns:a16="http://schemas.microsoft.com/office/drawing/2014/main" id="{C16309A3-C977-4028-B6CA-37C1C39CFE1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14" name="Text Box 1">
          <a:extLst xmlns:a="http://schemas.openxmlformats.org/drawingml/2006/main">
            <a:ext uri="{FF2B5EF4-FFF2-40B4-BE49-F238E27FC236}">
              <a16:creationId xmlns:a16="http://schemas.microsoft.com/office/drawing/2014/main" id="{E972C8D5-E34A-4E87-BB7A-4259AFF317F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15" name="Text Box 1">
          <a:extLst xmlns:a="http://schemas.openxmlformats.org/drawingml/2006/main">
            <a:ext uri="{FF2B5EF4-FFF2-40B4-BE49-F238E27FC236}">
              <a16:creationId xmlns:a16="http://schemas.microsoft.com/office/drawing/2014/main" id="{49721569-E773-4604-A640-D742E8A7C60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16" name="Text Box 1">
          <a:extLst xmlns:a="http://schemas.openxmlformats.org/drawingml/2006/main">
            <a:ext uri="{FF2B5EF4-FFF2-40B4-BE49-F238E27FC236}">
              <a16:creationId xmlns:a16="http://schemas.microsoft.com/office/drawing/2014/main" id="{EDDB934F-A347-49F0-A656-C0B0DF30BB5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17" name="Text Box 1">
          <a:extLst xmlns:a="http://schemas.openxmlformats.org/drawingml/2006/main">
            <a:ext uri="{FF2B5EF4-FFF2-40B4-BE49-F238E27FC236}">
              <a16:creationId xmlns:a16="http://schemas.microsoft.com/office/drawing/2014/main" id="{52511009-4FFB-4594-A4C2-5845AE2CEA0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18" name="Text Box 1">
          <a:extLst xmlns:a="http://schemas.openxmlformats.org/drawingml/2006/main">
            <a:ext uri="{FF2B5EF4-FFF2-40B4-BE49-F238E27FC236}">
              <a16:creationId xmlns:a16="http://schemas.microsoft.com/office/drawing/2014/main" id="{6ACBC296-FDFB-4A36-93B2-A6D90C4F152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19" name="Text Box 1">
          <a:extLst xmlns:a="http://schemas.openxmlformats.org/drawingml/2006/main">
            <a:ext uri="{FF2B5EF4-FFF2-40B4-BE49-F238E27FC236}">
              <a16:creationId xmlns:a16="http://schemas.microsoft.com/office/drawing/2014/main" id="{58699DFD-9600-45A4-9E9B-06D6C481FF8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20" name="Text Box 1">
          <a:extLst xmlns:a="http://schemas.openxmlformats.org/drawingml/2006/main">
            <a:ext uri="{FF2B5EF4-FFF2-40B4-BE49-F238E27FC236}">
              <a16:creationId xmlns:a16="http://schemas.microsoft.com/office/drawing/2014/main" id="{66C829AC-1EC3-431A-86D8-2EDC59D4308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21" name="Text Box 1">
          <a:extLst xmlns:a="http://schemas.openxmlformats.org/drawingml/2006/main">
            <a:ext uri="{FF2B5EF4-FFF2-40B4-BE49-F238E27FC236}">
              <a16:creationId xmlns:a16="http://schemas.microsoft.com/office/drawing/2014/main" id="{9B20E0B8-70F9-43D6-84E3-D71325F47D2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22" name="Text Box 1">
          <a:extLst xmlns:a="http://schemas.openxmlformats.org/drawingml/2006/main">
            <a:ext uri="{FF2B5EF4-FFF2-40B4-BE49-F238E27FC236}">
              <a16:creationId xmlns:a16="http://schemas.microsoft.com/office/drawing/2014/main" id="{F511C477-AE9E-40EB-9D98-CD79220EDC3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23" name="Text Box 1">
          <a:extLst xmlns:a="http://schemas.openxmlformats.org/drawingml/2006/main">
            <a:ext uri="{FF2B5EF4-FFF2-40B4-BE49-F238E27FC236}">
              <a16:creationId xmlns:a16="http://schemas.microsoft.com/office/drawing/2014/main" id="{BB906FD8-2A50-4B6C-BD5C-65EE757D2C3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24" name="Text Box 1">
          <a:extLst xmlns:a="http://schemas.openxmlformats.org/drawingml/2006/main">
            <a:ext uri="{FF2B5EF4-FFF2-40B4-BE49-F238E27FC236}">
              <a16:creationId xmlns:a16="http://schemas.microsoft.com/office/drawing/2014/main" id="{91999468-4AC7-4A54-8091-FC488555972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25" name="Text Box 1">
          <a:extLst xmlns:a="http://schemas.openxmlformats.org/drawingml/2006/main">
            <a:ext uri="{FF2B5EF4-FFF2-40B4-BE49-F238E27FC236}">
              <a16:creationId xmlns:a16="http://schemas.microsoft.com/office/drawing/2014/main" id="{41850464-C90F-4156-81D2-4BF0C976AB1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26" name="Text Box 1">
          <a:extLst xmlns:a="http://schemas.openxmlformats.org/drawingml/2006/main">
            <a:ext uri="{FF2B5EF4-FFF2-40B4-BE49-F238E27FC236}">
              <a16:creationId xmlns:a16="http://schemas.microsoft.com/office/drawing/2014/main" id="{AA49A72E-EB47-470D-90FB-A39DEE5D024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27" name="Text Box 1">
          <a:extLst xmlns:a="http://schemas.openxmlformats.org/drawingml/2006/main">
            <a:ext uri="{FF2B5EF4-FFF2-40B4-BE49-F238E27FC236}">
              <a16:creationId xmlns:a16="http://schemas.microsoft.com/office/drawing/2014/main" id="{02DF5162-F3FC-46C8-9165-3ABFEB29AF8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28" name="Text Box 1">
          <a:extLst xmlns:a="http://schemas.openxmlformats.org/drawingml/2006/main">
            <a:ext uri="{FF2B5EF4-FFF2-40B4-BE49-F238E27FC236}">
              <a16:creationId xmlns:a16="http://schemas.microsoft.com/office/drawing/2014/main" id="{C722D079-D9C9-4D44-8FAC-F54A2971B72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29" name="Text Box 1">
          <a:extLst xmlns:a="http://schemas.openxmlformats.org/drawingml/2006/main">
            <a:ext uri="{FF2B5EF4-FFF2-40B4-BE49-F238E27FC236}">
              <a16:creationId xmlns:a16="http://schemas.microsoft.com/office/drawing/2014/main" id="{6DFF6E93-765F-430E-861C-0CB0114FA8F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30" name="Text Box 1">
          <a:extLst xmlns:a="http://schemas.openxmlformats.org/drawingml/2006/main">
            <a:ext uri="{FF2B5EF4-FFF2-40B4-BE49-F238E27FC236}">
              <a16:creationId xmlns:a16="http://schemas.microsoft.com/office/drawing/2014/main" id="{9F71F216-E5BC-4270-A00C-136BE54C2B8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31" name="Text Box 1">
          <a:extLst xmlns:a="http://schemas.openxmlformats.org/drawingml/2006/main">
            <a:ext uri="{FF2B5EF4-FFF2-40B4-BE49-F238E27FC236}">
              <a16:creationId xmlns:a16="http://schemas.microsoft.com/office/drawing/2014/main" id="{7BA94D4F-6900-4D1B-869F-D75DDB24FDA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32" name="Text Box 1">
          <a:extLst xmlns:a="http://schemas.openxmlformats.org/drawingml/2006/main">
            <a:ext uri="{FF2B5EF4-FFF2-40B4-BE49-F238E27FC236}">
              <a16:creationId xmlns:a16="http://schemas.microsoft.com/office/drawing/2014/main" id="{2518BE86-FE3A-444B-9C98-10428276B1E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33" name="Text Box 1">
          <a:extLst xmlns:a="http://schemas.openxmlformats.org/drawingml/2006/main">
            <a:ext uri="{FF2B5EF4-FFF2-40B4-BE49-F238E27FC236}">
              <a16:creationId xmlns:a16="http://schemas.microsoft.com/office/drawing/2014/main" id="{843B5D89-C38C-4DEE-AC10-C3340ADB5E8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34" name="Text Box 1">
          <a:extLst xmlns:a="http://schemas.openxmlformats.org/drawingml/2006/main">
            <a:ext uri="{FF2B5EF4-FFF2-40B4-BE49-F238E27FC236}">
              <a16:creationId xmlns:a16="http://schemas.microsoft.com/office/drawing/2014/main" id="{C242441D-5583-4B5A-8BC9-C478F36B7AA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35" name="Text Box 1">
          <a:extLst xmlns:a="http://schemas.openxmlformats.org/drawingml/2006/main">
            <a:ext uri="{FF2B5EF4-FFF2-40B4-BE49-F238E27FC236}">
              <a16:creationId xmlns:a16="http://schemas.microsoft.com/office/drawing/2014/main" id="{408EF736-0787-4D73-8EFE-8A6303DCB2F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36" name="Text Box 1">
          <a:extLst xmlns:a="http://schemas.openxmlformats.org/drawingml/2006/main">
            <a:ext uri="{FF2B5EF4-FFF2-40B4-BE49-F238E27FC236}">
              <a16:creationId xmlns:a16="http://schemas.microsoft.com/office/drawing/2014/main" id="{8C92B6C3-BB0E-4A74-9680-FDAD8D57487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37" name="Text Box 1">
          <a:extLst xmlns:a="http://schemas.openxmlformats.org/drawingml/2006/main">
            <a:ext uri="{FF2B5EF4-FFF2-40B4-BE49-F238E27FC236}">
              <a16:creationId xmlns:a16="http://schemas.microsoft.com/office/drawing/2014/main" id="{E39E6335-BAE0-400E-B885-42AC254560F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38" name="Text Box 1">
          <a:extLst xmlns:a="http://schemas.openxmlformats.org/drawingml/2006/main">
            <a:ext uri="{FF2B5EF4-FFF2-40B4-BE49-F238E27FC236}">
              <a16:creationId xmlns:a16="http://schemas.microsoft.com/office/drawing/2014/main" id="{EB2B2BDA-1F3D-4697-A1E4-A113D9163ED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39" name="Text Box 1">
          <a:extLst xmlns:a="http://schemas.openxmlformats.org/drawingml/2006/main">
            <a:ext uri="{FF2B5EF4-FFF2-40B4-BE49-F238E27FC236}">
              <a16:creationId xmlns:a16="http://schemas.microsoft.com/office/drawing/2014/main" id="{8075D4FF-6512-4F84-9B08-892191D799F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40" name="Text Box 1">
          <a:extLst xmlns:a="http://schemas.openxmlformats.org/drawingml/2006/main">
            <a:ext uri="{FF2B5EF4-FFF2-40B4-BE49-F238E27FC236}">
              <a16:creationId xmlns:a16="http://schemas.microsoft.com/office/drawing/2014/main" id="{13523B8D-E82A-43C9-A95B-DA833EF63AA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45" name="Text Box 1">
          <a:extLst xmlns:a="http://schemas.openxmlformats.org/drawingml/2006/main">
            <a:ext uri="{FF2B5EF4-FFF2-40B4-BE49-F238E27FC236}">
              <a16:creationId xmlns:a16="http://schemas.microsoft.com/office/drawing/2014/main" id="{F5038AF5-47C5-45BC-A7B9-FBC0D3DF664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46" name="Text Box 1">
          <a:extLst xmlns:a="http://schemas.openxmlformats.org/drawingml/2006/main">
            <a:ext uri="{FF2B5EF4-FFF2-40B4-BE49-F238E27FC236}">
              <a16:creationId xmlns:a16="http://schemas.microsoft.com/office/drawing/2014/main" id="{AC21B117-3A26-40F0-94CB-C1EA6B427B2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47" name="Text Box 1">
          <a:extLst xmlns:a="http://schemas.openxmlformats.org/drawingml/2006/main">
            <a:ext uri="{FF2B5EF4-FFF2-40B4-BE49-F238E27FC236}">
              <a16:creationId xmlns:a16="http://schemas.microsoft.com/office/drawing/2014/main" id="{C8F59453-AC7D-46BA-9333-A67A8CEDD04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48" name="Text Box 1">
          <a:extLst xmlns:a="http://schemas.openxmlformats.org/drawingml/2006/main">
            <a:ext uri="{FF2B5EF4-FFF2-40B4-BE49-F238E27FC236}">
              <a16:creationId xmlns:a16="http://schemas.microsoft.com/office/drawing/2014/main" id="{555C68B1-1344-4191-A84D-CD1F91E956F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49" name="Text Box 1">
          <a:extLst xmlns:a="http://schemas.openxmlformats.org/drawingml/2006/main">
            <a:ext uri="{FF2B5EF4-FFF2-40B4-BE49-F238E27FC236}">
              <a16:creationId xmlns:a16="http://schemas.microsoft.com/office/drawing/2014/main" id="{D95FE69F-899F-451A-AABC-E250605155B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50" name="Text Box 1">
          <a:extLst xmlns:a="http://schemas.openxmlformats.org/drawingml/2006/main">
            <a:ext uri="{FF2B5EF4-FFF2-40B4-BE49-F238E27FC236}">
              <a16:creationId xmlns:a16="http://schemas.microsoft.com/office/drawing/2014/main" id="{DBCAB3EC-308E-4B21-B908-B756D960C7B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51" name="Text Box 1">
          <a:extLst xmlns:a="http://schemas.openxmlformats.org/drawingml/2006/main">
            <a:ext uri="{FF2B5EF4-FFF2-40B4-BE49-F238E27FC236}">
              <a16:creationId xmlns:a16="http://schemas.microsoft.com/office/drawing/2014/main" id="{2DF97B31-BFEF-441D-95C7-C00C1B44078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52" name="Text Box 1">
          <a:extLst xmlns:a="http://schemas.openxmlformats.org/drawingml/2006/main">
            <a:ext uri="{FF2B5EF4-FFF2-40B4-BE49-F238E27FC236}">
              <a16:creationId xmlns:a16="http://schemas.microsoft.com/office/drawing/2014/main" id="{DDFF3920-64AE-49C8-BBB9-9BE85710259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53" name="Text Box 1">
          <a:extLst xmlns:a="http://schemas.openxmlformats.org/drawingml/2006/main">
            <a:ext uri="{FF2B5EF4-FFF2-40B4-BE49-F238E27FC236}">
              <a16:creationId xmlns:a16="http://schemas.microsoft.com/office/drawing/2014/main" id="{3F9F33F1-3AD8-46A8-B7F0-F66E800F0B5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54" name="Text Box 1">
          <a:extLst xmlns:a="http://schemas.openxmlformats.org/drawingml/2006/main">
            <a:ext uri="{FF2B5EF4-FFF2-40B4-BE49-F238E27FC236}">
              <a16:creationId xmlns:a16="http://schemas.microsoft.com/office/drawing/2014/main" id="{CD4BC36F-98EB-4F12-AA6C-5B0AA234BAF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55" name="Text Box 1">
          <a:extLst xmlns:a="http://schemas.openxmlformats.org/drawingml/2006/main">
            <a:ext uri="{FF2B5EF4-FFF2-40B4-BE49-F238E27FC236}">
              <a16:creationId xmlns:a16="http://schemas.microsoft.com/office/drawing/2014/main" id="{B0B8FFC1-B38D-482A-838E-619B6FBEACF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56" name="Text Box 1">
          <a:extLst xmlns:a="http://schemas.openxmlformats.org/drawingml/2006/main">
            <a:ext uri="{FF2B5EF4-FFF2-40B4-BE49-F238E27FC236}">
              <a16:creationId xmlns:a16="http://schemas.microsoft.com/office/drawing/2014/main" id="{9FE8A002-C3CE-4144-9B52-C3C0F355EDF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57" name="Text Box 1">
          <a:extLst xmlns:a="http://schemas.openxmlformats.org/drawingml/2006/main">
            <a:ext uri="{FF2B5EF4-FFF2-40B4-BE49-F238E27FC236}">
              <a16:creationId xmlns:a16="http://schemas.microsoft.com/office/drawing/2014/main" id="{C49BCA2C-1BD0-46E5-88AB-0D503A1519E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58" name="Text Box 1">
          <a:extLst xmlns:a="http://schemas.openxmlformats.org/drawingml/2006/main">
            <a:ext uri="{FF2B5EF4-FFF2-40B4-BE49-F238E27FC236}">
              <a16:creationId xmlns:a16="http://schemas.microsoft.com/office/drawing/2014/main" id="{B77D9318-12BE-4ECE-9D42-1B55CD45FE2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59" name="Text Box 1">
          <a:extLst xmlns:a="http://schemas.openxmlformats.org/drawingml/2006/main">
            <a:ext uri="{FF2B5EF4-FFF2-40B4-BE49-F238E27FC236}">
              <a16:creationId xmlns:a16="http://schemas.microsoft.com/office/drawing/2014/main" id="{94906F46-9162-4CB1-A35B-8F80920D963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60" name="Text Box 1">
          <a:extLst xmlns:a="http://schemas.openxmlformats.org/drawingml/2006/main">
            <a:ext uri="{FF2B5EF4-FFF2-40B4-BE49-F238E27FC236}">
              <a16:creationId xmlns:a16="http://schemas.microsoft.com/office/drawing/2014/main" id="{4434BB44-27A1-48EC-9919-D4216454C73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61" name="Text Box 1">
          <a:extLst xmlns:a="http://schemas.openxmlformats.org/drawingml/2006/main">
            <a:ext uri="{FF2B5EF4-FFF2-40B4-BE49-F238E27FC236}">
              <a16:creationId xmlns:a16="http://schemas.microsoft.com/office/drawing/2014/main" id="{E3197357-041C-4A98-8D2E-DEA1D1253D9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62" name="Text Box 1">
          <a:extLst xmlns:a="http://schemas.openxmlformats.org/drawingml/2006/main">
            <a:ext uri="{FF2B5EF4-FFF2-40B4-BE49-F238E27FC236}">
              <a16:creationId xmlns:a16="http://schemas.microsoft.com/office/drawing/2014/main" id="{7799DDE3-E0ED-4756-8157-163C9DB9136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63" name="Text Box 1">
          <a:extLst xmlns:a="http://schemas.openxmlformats.org/drawingml/2006/main">
            <a:ext uri="{FF2B5EF4-FFF2-40B4-BE49-F238E27FC236}">
              <a16:creationId xmlns:a16="http://schemas.microsoft.com/office/drawing/2014/main" id="{F241BD6A-6E65-4DC7-9073-B1D7531E2F6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64" name="Text Box 1">
          <a:extLst xmlns:a="http://schemas.openxmlformats.org/drawingml/2006/main">
            <a:ext uri="{FF2B5EF4-FFF2-40B4-BE49-F238E27FC236}">
              <a16:creationId xmlns:a16="http://schemas.microsoft.com/office/drawing/2014/main" id="{CAC051DE-0576-465E-88C4-728DAAF7AE4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65" name="Text Box 1">
          <a:extLst xmlns:a="http://schemas.openxmlformats.org/drawingml/2006/main">
            <a:ext uri="{FF2B5EF4-FFF2-40B4-BE49-F238E27FC236}">
              <a16:creationId xmlns:a16="http://schemas.microsoft.com/office/drawing/2014/main" id="{DD3C1D01-6407-4C71-AFC2-7EC2D09E38A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66" name="Text Box 1">
          <a:extLst xmlns:a="http://schemas.openxmlformats.org/drawingml/2006/main">
            <a:ext uri="{FF2B5EF4-FFF2-40B4-BE49-F238E27FC236}">
              <a16:creationId xmlns:a16="http://schemas.microsoft.com/office/drawing/2014/main" id="{8EF1CA30-81F2-4366-9D2C-12B50FC0BB4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67" name="Text Box 1">
          <a:extLst xmlns:a="http://schemas.openxmlformats.org/drawingml/2006/main">
            <a:ext uri="{FF2B5EF4-FFF2-40B4-BE49-F238E27FC236}">
              <a16:creationId xmlns:a16="http://schemas.microsoft.com/office/drawing/2014/main" id="{4346F9E0-455A-443F-8091-766E46C2A66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68" name="Text Box 1">
          <a:extLst xmlns:a="http://schemas.openxmlformats.org/drawingml/2006/main">
            <a:ext uri="{FF2B5EF4-FFF2-40B4-BE49-F238E27FC236}">
              <a16:creationId xmlns:a16="http://schemas.microsoft.com/office/drawing/2014/main" id="{D02A7704-C5B7-42AF-B5EB-10BDF1EF845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69" name="Text Box 1">
          <a:extLst xmlns:a="http://schemas.openxmlformats.org/drawingml/2006/main">
            <a:ext uri="{FF2B5EF4-FFF2-40B4-BE49-F238E27FC236}">
              <a16:creationId xmlns:a16="http://schemas.microsoft.com/office/drawing/2014/main" id="{F9258FF8-C98E-4359-96B0-99D1F288332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70" name="Text Box 1">
          <a:extLst xmlns:a="http://schemas.openxmlformats.org/drawingml/2006/main">
            <a:ext uri="{FF2B5EF4-FFF2-40B4-BE49-F238E27FC236}">
              <a16:creationId xmlns:a16="http://schemas.microsoft.com/office/drawing/2014/main" id="{44155E40-4E35-47E9-9089-45735C155D1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71" name="Text Box 1">
          <a:extLst xmlns:a="http://schemas.openxmlformats.org/drawingml/2006/main">
            <a:ext uri="{FF2B5EF4-FFF2-40B4-BE49-F238E27FC236}">
              <a16:creationId xmlns:a16="http://schemas.microsoft.com/office/drawing/2014/main" id="{BD0F65CF-1A8F-4AE9-95B9-C34C88B8A0C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72" name="Text Box 1">
          <a:extLst xmlns:a="http://schemas.openxmlformats.org/drawingml/2006/main">
            <a:ext uri="{FF2B5EF4-FFF2-40B4-BE49-F238E27FC236}">
              <a16:creationId xmlns:a16="http://schemas.microsoft.com/office/drawing/2014/main" id="{2A82E737-C8DE-4250-A456-5C5DC0CDF31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73" name="Text Box 1">
          <a:extLst xmlns:a="http://schemas.openxmlformats.org/drawingml/2006/main">
            <a:ext uri="{FF2B5EF4-FFF2-40B4-BE49-F238E27FC236}">
              <a16:creationId xmlns:a16="http://schemas.microsoft.com/office/drawing/2014/main" id="{F3654393-69C6-4121-A218-570C1B52AA6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74" name="Text Box 1">
          <a:extLst xmlns:a="http://schemas.openxmlformats.org/drawingml/2006/main">
            <a:ext uri="{FF2B5EF4-FFF2-40B4-BE49-F238E27FC236}">
              <a16:creationId xmlns:a16="http://schemas.microsoft.com/office/drawing/2014/main" id="{8700983C-0E7F-40E2-A4C2-A18DE67DA6B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75" name="Text Box 1">
          <a:extLst xmlns:a="http://schemas.openxmlformats.org/drawingml/2006/main">
            <a:ext uri="{FF2B5EF4-FFF2-40B4-BE49-F238E27FC236}">
              <a16:creationId xmlns:a16="http://schemas.microsoft.com/office/drawing/2014/main" id="{6F7DC813-0B73-4610-ACC8-89D58196EA1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76" name="Text Box 1">
          <a:extLst xmlns:a="http://schemas.openxmlformats.org/drawingml/2006/main">
            <a:ext uri="{FF2B5EF4-FFF2-40B4-BE49-F238E27FC236}">
              <a16:creationId xmlns:a16="http://schemas.microsoft.com/office/drawing/2014/main" id="{2941619E-5F13-491F-97A7-A99C453484F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77" name="Text Box 1">
          <a:extLst xmlns:a="http://schemas.openxmlformats.org/drawingml/2006/main">
            <a:ext uri="{FF2B5EF4-FFF2-40B4-BE49-F238E27FC236}">
              <a16:creationId xmlns:a16="http://schemas.microsoft.com/office/drawing/2014/main" id="{77162AE9-81F0-45B6-98B3-44D56C8238B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78" name="Text Box 1">
          <a:extLst xmlns:a="http://schemas.openxmlformats.org/drawingml/2006/main">
            <a:ext uri="{FF2B5EF4-FFF2-40B4-BE49-F238E27FC236}">
              <a16:creationId xmlns:a16="http://schemas.microsoft.com/office/drawing/2014/main" id="{26B01733-1A35-4B33-9F75-F88F4DC89C1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79" name="Text Box 1">
          <a:extLst xmlns:a="http://schemas.openxmlformats.org/drawingml/2006/main">
            <a:ext uri="{FF2B5EF4-FFF2-40B4-BE49-F238E27FC236}">
              <a16:creationId xmlns:a16="http://schemas.microsoft.com/office/drawing/2014/main" id="{F2480663-52C3-45F2-B427-88DBF81251F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80" name="Text Box 1">
          <a:extLst xmlns:a="http://schemas.openxmlformats.org/drawingml/2006/main">
            <a:ext uri="{FF2B5EF4-FFF2-40B4-BE49-F238E27FC236}">
              <a16:creationId xmlns:a16="http://schemas.microsoft.com/office/drawing/2014/main" id="{AD53D90A-459B-4D3F-8724-08D23A1D098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81" name="Text Box 1">
          <a:extLst xmlns:a="http://schemas.openxmlformats.org/drawingml/2006/main">
            <a:ext uri="{FF2B5EF4-FFF2-40B4-BE49-F238E27FC236}">
              <a16:creationId xmlns:a16="http://schemas.microsoft.com/office/drawing/2014/main" id="{3616842F-4F4A-4DE7-AB03-0D86C73FE9A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82" name="Text Box 1">
          <a:extLst xmlns:a="http://schemas.openxmlformats.org/drawingml/2006/main">
            <a:ext uri="{FF2B5EF4-FFF2-40B4-BE49-F238E27FC236}">
              <a16:creationId xmlns:a16="http://schemas.microsoft.com/office/drawing/2014/main" id="{FE60B1F0-32C1-4FB6-8F60-E85D64DBE91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83" name="Text Box 1">
          <a:extLst xmlns:a="http://schemas.openxmlformats.org/drawingml/2006/main">
            <a:ext uri="{FF2B5EF4-FFF2-40B4-BE49-F238E27FC236}">
              <a16:creationId xmlns:a16="http://schemas.microsoft.com/office/drawing/2014/main" id="{50D3CFCA-7A47-48C7-89F1-AB70BFC0945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84" name="Text Box 1">
          <a:extLst xmlns:a="http://schemas.openxmlformats.org/drawingml/2006/main">
            <a:ext uri="{FF2B5EF4-FFF2-40B4-BE49-F238E27FC236}">
              <a16:creationId xmlns:a16="http://schemas.microsoft.com/office/drawing/2014/main" id="{7760D37E-DDAC-4812-BE7C-F7085F4B908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85" name="Text Box 1">
          <a:extLst xmlns:a="http://schemas.openxmlformats.org/drawingml/2006/main">
            <a:ext uri="{FF2B5EF4-FFF2-40B4-BE49-F238E27FC236}">
              <a16:creationId xmlns:a16="http://schemas.microsoft.com/office/drawing/2014/main" id="{F20E48C3-A8D2-4ABF-B650-7974B958947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86" name="Text Box 1">
          <a:extLst xmlns:a="http://schemas.openxmlformats.org/drawingml/2006/main">
            <a:ext uri="{FF2B5EF4-FFF2-40B4-BE49-F238E27FC236}">
              <a16:creationId xmlns:a16="http://schemas.microsoft.com/office/drawing/2014/main" id="{EC38CDFB-FE0F-4BBA-B1DF-6BCA1682719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87" name="Text Box 1">
          <a:extLst xmlns:a="http://schemas.openxmlformats.org/drawingml/2006/main">
            <a:ext uri="{FF2B5EF4-FFF2-40B4-BE49-F238E27FC236}">
              <a16:creationId xmlns:a16="http://schemas.microsoft.com/office/drawing/2014/main" id="{05DCBE32-92FD-41A0-ADB0-8060FC0E7F8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88" name="Text Box 1">
          <a:extLst xmlns:a="http://schemas.openxmlformats.org/drawingml/2006/main">
            <a:ext uri="{FF2B5EF4-FFF2-40B4-BE49-F238E27FC236}">
              <a16:creationId xmlns:a16="http://schemas.microsoft.com/office/drawing/2014/main" id="{DCB4FA51-D12F-4213-A424-B9EA739062F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89" name="Text Box 1">
          <a:extLst xmlns:a="http://schemas.openxmlformats.org/drawingml/2006/main">
            <a:ext uri="{FF2B5EF4-FFF2-40B4-BE49-F238E27FC236}">
              <a16:creationId xmlns:a16="http://schemas.microsoft.com/office/drawing/2014/main" id="{94C60B52-43A7-4A5E-A20B-5F6C5CD3D10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90" name="Text Box 1">
          <a:extLst xmlns:a="http://schemas.openxmlformats.org/drawingml/2006/main">
            <a:ext uri="{FF2B5EF4-FFF2-40B4-BE49-F238E27FC236}">
              <a16:creationId xmlns:a16="http://schemas.microsoft.com/office/drawing/2014/main" id="{D8A5815C-341C-4667-B220-BCA15CDE1F1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91" name="Text Box 1">
          <a:extLst xmlns:a="http://schemas.openxmlformats.org/drawingml/2006/main">
            <a:ext uri="{FF2B5EF4-FFF2-40B4-BE49-F238E27FC236}">
              <a16:creationId xmlns:a16="http://schemas.microsoft.com/office/drawing/2014/main" id="{FAE036F6-A5BF-4B76-A4A9-716EAFB924B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92" name="Text Box 1">
          <a:extLst xmlns:a="http://schemas.openxmlformats.org/drawingml/2006/main">
            <a:ext uri="{FF2B5EF4-FFF2-40B4-BE49-F238E27FC236}">
              <a16:creationId xmlns:a16="http://schemas.microsoft.com/office/drawing/2014/main" id="{25387292-117C-48C9-A041-DF46E980EF0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93" name="Text Box 1">
          <a:extLst xmlns:a="http://schemas.openxmlformats.org/drawingml/2006/main">
            <a:ext uri="{FF2B5EF4-FFF2-40B4-BE49-F238E27FC236}">
              <a16:creationId xmlns:a16="http://schemas.microsoft.com/office/drawing/2014/main" id="{A469BB91-4E5D-4DC7-99CC-54669765D74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94" name="Text Box 1">
          <a:extLst xmlns:a="http://schemas.openxmlformats.org/drawingml/2006/main">
            <a:ext uri="{FF2B5EF4-FFF2-40B4-BE49-F238E27FC236}">
              <a16:creationId xmlns:a16="http://schemas.microsoft.com/office/drawing/2014/main" id="{ADE8E7A4-AF05-4D63-8F30-961931834FA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95" name="Text Box 1">
          <a:extLst xmlns:a="http://schemas.openxmlformats.org/drawingml/2006/main">
            <a:ext uri="{FF2B5EF4-FFF2-40B4-BE49-F238E27FC236}">
              <a16:creationId xmlns:a16="http://schemas.microsoft.com/office/drawing/2014/main" id="{F36F33D3-94BE-4BF3-9D45-D16722D57AB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96" name="Text Box 1">
          <a:extLst xmlns:a="http://schemas.openxmlformats.org/drawingml/2006/main">
            <a:ext uri="{FF2B5EF4-FFF2-40B4-BE49-F238E27FC236}">
              <a16:creationId xmlns:a16="http://schemas.microsoft.com/office/drawing/2014/main" id="{85948C79-298C-47FA-9887-63A74111E7D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97" name="Text Box 1">
          <a:extLst xmlns:a="http://schemas.openxmlformats.org/drawingml/2006/main">
            <a:ext uri="{FF2B5EF4-FFF2-40B4-BE49-F238E27FC236}">
              <a16:creationId xmlns:a16="http://schemas.microsoft.com/office/drawing/2014/main" id="{E223F912-F698-4C76-AD69-927EBE3B10D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98" name="Text Box 1">
          <a:extLst xmlns:a="http://schemas.openxmlformats.org/drawingml/2006/main">
            <a:ext uri="{FF2B5EF4-FFF2-40B4-BE49-F238E27FC236}">
              <a16:creationId xmlns:a16="http://schemas.microsoft.com/office/drawing/2014/main" id="{5E88CC47-45C4-4164-AC4B-5861536E950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99" name="Text Box 1">
          <a:extLst xmlns:a="http://schemas.openxmlformats.org/drawingml/2006/main">
            <a:ext uri="{FF2B5EF4-FFF2-40B4-BE49-F238E27FC236}">
              <a16:creationId xmlns:a16="http://schemas.microsoft.com/office/drawing/2014/main" id="{FA232667-6AD0-43A5-B1D1-40396144BA7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00" name="Text Box 1">
          <a:extLst xmlns:a="http://schemas.openxmlformats.org/drawingml/2006/main">
            <a:ext uri="{FF2B5EF4-FFF2-40B4-BE49-F238E27FC236}">
              <a16:creationId xmlns:a16="http://schemas.microsoft.com/office/drawing/2014/main" id="{21CD6553-4C62-40C2-8576-A7D41E7AD8D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01" name="Text Box 1">
          <a:extLst xmlns:a="http://schemas.openxmlformats.org/drawingml/2006/main">
            <a:ext uri="{FF2B5EF4-FFF2-40B4-BE49-F238E27FC236}">
              <a16:creationId xmlns:a16="http://schemas.microsoft.com/office/drawing/2014/main" id="{BE1F6F4F-3ECB-481C-BE3E-A8D60B2DCAE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02" name="Text Box 1">
          <a:extLst xmlns:a="http://schemas.openxmlformats.org/drawingml/2006/main">
            <a:ext uri="{FF2B5EF4-FFF2-40B4-BE49-F238E27FC236}">
              <a16:creationId xmlns:a16="http://schemas.microsoft.com/office/drawing/2014/main" id="{B5BB395D-27B7-4205-98D0-FB8C7F650C5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03" name="Text Box 1">
          <a:extLst xmlns:a="http://schemas.openxmlformats.org/drawingml/2006/main">
            <a:ext uri="{FF2B5EF4-FFF2-40B4-BE49-F238E27FC236}">
              <a16:creationId xmlns:a16="http://schemas.microsoft.com/office/drawing/2014/main" id="{1D45A349-B96D-48A8-B59B-9494490977F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04" name="Text Box 1">
          <a:extLst xmlns:a="http://schemas.openxmlformats.org/drawingml/2006/main">
            <a:ext uri="{FF2B5EF4-FFF2-40B4-BE49-F238E27FC236}">
              <a16:creationId xmlns:a16="http://schemas.microsoft.com/office/drawing/2014/main" id="{A74CA740-7F55-44E3-A863-D592CC3A7C7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05" name="Text Box 1">
          <a:extLst xmlns:a="http://schemas.openxmlformats.org/drawingml/2006/main">
            <a:ext uri="{FF2B5EF4-FFF2-40B4-BE49-F238E27FC236}">
              <a16:creationId xmlns:a16="http://schemas.microsoft.com/office/drawing/2014/main" id="{048D4E94-1A2C-4190-A7DD-B69FD48FBE2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06" name="Text Box 1">
          <a:extLst xmlns:a="http://schemas.openxmlformats.org/drawingml/2006/main">
            <a:ext uri="{FF2B5EF4-FFF2-40B4-BE49-F238E27FC236}">
              <a16:creationId xmlns:a16="http://schemas.microsoft.com/office/drawing/2014/main" id="{EAF978F5-5CB3-4898-9024-4558DE8D0A0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07" name="Text Box 1">
          <a:extLst xmlns:a="http://schemas.openxmlformats.org/drawingml/2006/main">
            <a:ext uri="{FF2B5EF4-FFF2-40B4-BE49-F238E27FC236}">
              <a16:creationId xmlns:a16="http://schemas.microsoft.com/office/drawing/2014/main" id="{1AD41AFB-9166-4D56-825B-67ADB511436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08" name="Text Box 1">
          <a:extLst xmlns:a="http://schemas.openxmlformats.org/drawingml/2006/main">
            <a:ext uri="{FF2B5EF4-FFF2-40B4-BE49-F238E27FC236}">
              <a16:creationId xmlns:a16="http://schemas.microsoft.com/office/drawing/2014/main" id="{24910BA5-718F-4DCA-8779-18551619B69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09" name="Text Box 1">
          <a:extLst xmlns:a="http://schemas.openxmlformats.org/drawingml/2006/main">
            <a:ext uri="{FF2B5EF4-FFF2-40B4-BE49-F238E27FC236}">
              <a16:creationId xmlns:a16="http://schemas.microsoft.com/office/drawing/2014/main" id="{E56757B0-A0E7-47CA-AD05-B8CD5E9DA11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10" name="Text Box 1">
          <a:extLst xmlns:a="http://schemas.openxmlformats.org/drawingml/2006/main">
            <a:ext uri="{FF2B5EF4-FFF2-40B4-BE49-F238E27FC236}">
              <a16:creationId xmlns:a16="http://schemas.microsoft.com/office/drawing/2014/main" id="{DA4DAC73-08D0-40E8-B3C8-25A22CD0C21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11" name="Text Box 1">
          <a:extLst xmlns:a="http://schemas.openxmlformats.org/drawingml/2006/main">
            <a:ext uri="{FF2B5EF4-FFF2-40B4-BE49-F238E27FC236}">
              <a16:creationId xmlns:a16="http://schemas.microsoft.com/office/drawing/2014/main" id="{42EFD1F3-B67A-4F99-B18A-7BE77DBAC0E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12" name="Text Box 1">
          <a:extLst xmlns:a="http://schemas.openxmlformats.org/drawingml/2006/main">
            <a:ext uri="{FF2B5EF4-FFF2-40B4-BE49-F238E27FC236}">
              <a16:creationId xmlns:a16="http://schemas.microsoft.com/office/drawing/2014/main" id="{2DA5D8BD-6BB8-479F-92E7-62FE7E60FCF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13" name="Text Box 1">
          <a:extLst xmlns:a="http://schemas.openxmlformats.org/drawingml/2006/main">
            <a:ext uri="{FF2B5EF4-FFF2-40B4-BE49-F238E27FC236}">
              <a16:creationId xmlns:a16="http://schemas.microsoft.com/office/drawing/2014/main" id="{07F183C8-6F4B-40E4-925F-41E8ECD2D14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14" name="Text Box 1">
          <a:extLst xmlns:a="http://schemas.openxmlformats.org/drawingml/2006/main">
            <a:ext uri="{FF2B5EF4-FFF2-40B4-BE49-F238E27FC236}">
              <a16:creationId xmlns:a16="http://schemas.microsoft.com/office/drawing/2014/main" id="{18557247-89FB-47C8-8C9D-34543C45413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15" name="Text Box 1">
          <a:extLst xmlns:a="http://schemas.openxmlformats.org/drawingml/2006/main">
            <a:ext uri="{FF2B5EF4-FFF2-40B4-BE49-F238E27FC236}">
              <a16:creationId xmlns:a16="http://schemas.microsoft.com/office/drawing/2014/main" id="{00CBD76A-5D82-40BC-8B24-7A118D083B7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16" name="Text Box 1">
          <a:extLst xmlns:a="http://schemas.openxmlformats.org/drawingml/2006/main">
            <a:ext uri="{FF2B5EF4-FFF2-40B4-BE49-F238E27FC236}">
              <a16:creationId xmlns:a16="http://schemas.microsoft.com/office/drawing/2014/main" id="{B51C4BF9-D920-4076-A59A-2A292A35FFA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17" name="Text Box 1">
          <a:extLst xmlns:a="http://schemas.openxmlformats.org/drawingml/2006/main">
            <a:ext uri="{FF2B5EF4-FFF2-40B4-BE49-F238E27FC236}">
              <a16:creationId xmlns:a16="http://schemas.microsoft.com/office/drawing/2014/main" id="{EAC57A95-8F5F-49CE-A830-99CC9716E84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18" name="Text Box 1">
          <a:extLst xmlns:a="http://schemas.openxmlformats.org/drawingml/2006/main">
            <a:ext uri="{FF2B5EF4-FFF2-40B4-BE49-F238E27FC236}">
              <a16:creationId xmlns:a16="http://schemas.microsoft.com/office/drawing/2014/main" id="{F107AD57-FD20-4322-9A63-9399A5BC1FD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19" name="Text Box 1">
          <a:extLst xmlns:a="http://schemas.openxmlformats.org/drawingml/2006/main">
            <a:ext uri="{FF2B5EF4-FFF2-40B4-BE49-F238E27FC236}">
              <a16:creationId xmlns:a16="http://schemas.microsoft.com/office/drawing/2014/main" id="{D838FA19-03F3-4FE9-8E53-332A9214E19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20" name="Text Box 1">
          <a:extLst xmlns:a="http://schemas.openxmlformats.org/drawingml/2006/main">
            <a:ext uri="{FF2B5EF4-FFF2-40B4-BE49-F238E27FC236}">
              <a16:creationId xmlns:a16="http://schemas.microsoft.com/office/drawing/2014/main" id="{CFBA73D9-C25E-4B0F-80BF-F0972831A43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21" name="Text Box 1">
          <a:extLst xmlns:a="http://schemas.openxmlformats.org/drawingml/2006/main">
            <a:ext uri="{FF2B5EF4-FFF2-40B4-BE49-F238E27FC236}">
              <a16:creationId xmlns:a16="http://schemas.microsoft.com/office/drawing/2014/main" id="{BC2F37B3-F56D-4518-BD0B-3BCDC41B273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22" name="Text Box 1">
          <a:extLst xmlns:a="http://schemas.openxmlformats.org/drawingml/2006/main">
            <a:ext uri="{FF2B5EF4-FFF2-40B4-BE49-F238E27FC236}">
              <a16:creationId xmlns:a16="http://schemas.microsoft.com/office/drawing/2014/main" id="{D32D9336-7AE5-4F98-91B7-B22E0B14218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23" name="Text Box 1">
          <a:extLst xmlns:a="http://schemas.openxmlformats.org/drawingml/2006/main">
            <a:ext uri="{FF2B5EF4-FFF2-40B4-BE49-F238E27FC236}">
              <a16:creationId xmlns:a16="http://schemas.microsoft.com/office/drawing/2014/main" id="{D9DECADC-2DC4-4A67-9123-80D8406C184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24" name="Text Box 1">
          <a:extLst xmlns:a="http://schemas.openxmlformats.org/drawingml/2006/main">
            <a:ext uri="{FF2B5EF4-FFF2-40B4-BE49-F238E27FC236}">
              <a16:creationId xmlns:a16="http://schemas.microsoft.com/office/drawing/2014/main" id="{A4A33086-0BEB-4C21-9FEB-1914860A732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25" name="Text Box 1">
          <a:extLst xmlns:a="http://schemas.openxmlformats.org/drawingml/2006/main">
            <a:ext uri="{FF2B5EF4-FFF2-40B4-BE49-F238E27FC236}">
              <a16:creationId xmlns:a16="http://schemas.microsoft.com/office/drawing/2014/main" id="{1336AF2C-6FE7-439D-80E3-9B1483DDC83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26" name="Text Box 1">
          <a:extLst xmlns:a="http://schemas.openxmlformats.org/drawingml/2006/main">
            <a:ext uri="{FF2B5EF4-FFF2-40B4-BE49-F238E27FC236}">
              <a16:creationId xmlns:a16="http://schemas.microsoft.com/office/drawing/2014/main" id="{E2214410-D466-4564-949B-79AF8D1728F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27" name="Text Box 1">
          <a:extLst xmlns:a="http://schemas.openxmlformats.org/drawingml/2006/main">
            <a:ext uri="{FF2B5EF4-FFF2-40B4-BE49-F238E27FC236}">
              <a16:creationId xmlns:a16="http://schemas.microsoft.com/office/drawing/2014/main" id="{D6CBB7DE-72CB-4ED9-B0DD-131971A903A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28" name="Text Box 1">
          <a:extLst xmlns:a="http://schemas.openxmlformats.org/drawingml/2006/main">
            <a:ext uri="{FF2B5EF4-FFF2-40B4-BE49-F238E27FC236}">
              <a16:creationId xmlns:a16="http://schemas.microsoft.com/office/drawing/2014/main" id="{16209381-C813-434A-A417-E11191AD069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29" name="Text Box 1">
          <a:extLst xmlns:a="http://schemas.openxmlformats.org/drawingml/2006/main">
            <a:ext uri="{FF2B5EF4-FFF2-40B4-BE49-F238E27FC236}">
              <a16:creationId xmlns:a16="http://schemas.microsoft.com/office/drawing/2014/main" id="{803A6925-BE04-417D-B8FD-1A743BC4560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30" name="Text Box 1">
          <a:extLst xmlns:a="http://schemas.openxmlformats.org/drawingml/2006/main">
            <a:ext uri="{FF2B5EF4-FFF2-40B4-BE49-F238E27FC236}">
              <a16:creationId xmlns:a16="http://schemas.microsoft.com/office/drawing/2014/main" id="{F5180B81-8EDA-4470-8213-3BA6ADA803B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31" name="Text Box 1">
          <a:extLst xmlns:a="http://schemas.openxmlformats.org/drawingml/2006/main">
            <a:ext uri="{FF2B5EF4-FFF2-40B4-BE49-F238E27FC236}">
              <a16:creationId xmlns:a16="http://schemas.microsoft.com/office/drawing/2014/main" id="{8772CC76-5F4A-4978-B328-3EA5AC19214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32" name="Text Box 1">
          <a:extLst xmlns:a="http://schemas.openxmlformats.org/drawingml/2006/main">
            <a:ext uri="{FF2B5EF4-FFF2-40B4-BE49-F238E27FC236}">
              <a16:creationId xmlns:a16="http://schemas.microsoft.com/office/drawing/2014/main" id="{710EE6A9-C529-44A8-B604-EDD72A6A4AA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33" name="Text Box 1">
          <a:extLst xmlns:a="http://schemas.openxmlformats.org/drawingml/2006/main">
            <a:ext uri="{FF2B5EF4-FFF2-40B4-BE49-F238E27FC236}">
              <a16:creationId xmlns:a16="http://schemas.microsoft.com/office/drawing/2014/main" id="{D2C8793D-5686-4C76-AA48-934AD105DE7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34" name="Text Box 1">
          <a:extLst xmlns:a="http://schemas.openxmlformats.org/drawingml/2006/main">
            <a:ext uri="{FF2B5EF4-FFF2-40B4-BE49-F238E27FC236}">
              <a16:creationId xmlns:a16="http://schemas.microsoft.com/office/drawing/2014/main" id="{68F94289-969E-4B2A-8AEF-EB5471D6F1D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35" name="Text Box 1">
          <a:extLst xmlns:a="http://schemas.openxmlformats.org/drawingml/2006/main">
            <a:ext uri="{FF2B5EF4-FFF2-40B4-BE49-F238E27FC236}">
              <a16:creationId xmlns:a16="http://schemas.microsoft.com/office/drawing/2014/main" id="{41CD6545-D789-43D6-ACAA-CC2E8357AB9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36" name="Text Box 1">
          <a:extLst xmlns:a="http://schemas.openxmlformats.org/drawingml/2006/main">
            <a:ext uri="{FF2B5EF4-FFF2-40B4-BE49-F238E27FC236}">
              <a16:creationId xmlns:a16="http://schemas.microsoft.com/office/drawing/2014/main" id="{EC87FC10-152A-4AAD-8600-D55D053DCE5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37" name="Text Box 1">
          <a:extLst xmlns:a="http://schemas.openxmlformats.org/drawingml/2006/main">
            <a:ext uri="{FF2B5EF4-FFF2-40B4-BE49-F238E27FC236}">
              <a16:creationId xmlns:a16="http://schemas.microsoft.com/office/drawing/2014/main" id="{822177A7-88CC-4547-897F-D9D5E973AFA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38" name="Text Box 1">
          <a:extLst xmlns:a="http://schemas.openxmlformats.org/drawingml/2006/main">
            <a:ext uri="{FF2B5EF4-FFF2-40B4-BE49-F238E27FC236}">
              <a16:creationId xmlns:a16="http://schemas.microsoft.com/office/drawing/2014/main" id="{E7304BBE-36D8-4545-8D8E-87E39F1C598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39" name="Text Box 1">
          <a:extLst xmlns:a="http://schemas.openxmlformats.org/drawingml/2006/main">
            <a:ext uri="{FF2B5EF4-FFF2-40B4-BE49-F238E27FC236}">
              <a16:creationId xmlns:a16="http://schemas.microsoft.com/office/drawing/2014/main" id="{527E124B-B525-4050-9D7B-14D9EB587DF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40" name="Text Box 1">
          <a:extLst xmlns:a="http://schemas.openxmlformats.org/drawingml/2006/main">
            <a:ext uri="{FF2B5EF4-FFF2-40B4-BE49-F238E27FC236}">
              <a16:creationId xmlns:a16="http://schemas.microsoft.com/office/drawing/2014/main" id="{DB03D4E1-F3E8-46D7-A803-ACED4154FC1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41" name="Text Box 1">
          <a:extLst xmlns:a="http://schemas.openxmlformats.org/drawingml/2006/main">
            <a:ext uri="{FF2B5EF4-FFF2-40B4-BE49-F238E27FC236}">
              <a16:creationId xmlns:a16="http://schemas.microsoft.com/office/drawing/2014/main" id="{7032A240-42BB-4EE0-BDCC-45CB83DFC69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42" name="Text Box 1">
          <a:extLst xmlns:a="http://schemas.openxmlformats.org/drawingml/2006/main">
            <a:ext uri="{FF2B5EF4-FFF2-40B4-BE49-F238E27FC236}">
              <a16:creationId xmlns:a16="http://schemas.microsoft.com/office/drawing/2014/main" id="{90C2D548-5C1D-4051-9897-FAA7DCC4769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43" name="Text Box 1">
          <a:extLst xmlns:a="http://schemas.openxmlformats.org/drawingml/2006/main">
            <a:ext uri="{FF2B5EF4-FFF2-40B4-BE49-F238E27FC236}">
              <a16:creationId xmlns:a16="http://schemas.microsoft.com/office/drawing/2014/main" id="{8A9D7FAA-ABED-4253-A471-771F535842C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44" name="Text Box 1">
          <a:extLst xmlns:a="http://schemas.openxmlformats.org/drawingml/2006/main">
            <a:ext uri="{FF2B5EF4-FFF2-40B4-BE49-F238E27FC236}">
              <a16:creationId xmlns:a16="http://schemas.microsoft.com/office/drawing/2014/main" id="{001E0B2C-ADD9-4916-9375-DF24F5407B0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45" name="Text Box 1">
          <a:extLst xmlns:a="http://schemas.openxmlformats.org/drawingml/2006/main">
            <a:ext uri="{FF2B5EF4-FFF2-40B4-BE49-F238E27FC236}">
              <a16:creationId xmlns:a16="http://schemas.microsoft.com/office/drawing/2014/main" id="{55F9F456-275D-46A0-AD4A-D0FD3076BBD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46" name="Text Box 1">
          <a:extLst xmlns:a="http://schemas.openxmlformats.org/drawingml/2006/main">
            <a:ext uri="{FF2B5EF4-FFF2-40B4-BE49-F238E27FC236}">
              <a16:creationId xmlns:a16="http://schemas.microsoft.com/office/drawing/2014/main" id="{7CD2F5DB-5A48-48C4-8DB8-AE144692317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47" name="Text Box 1">
          <a:extLst xmlns:a="http://schemas.openxmlformats.org/drawingml/2006/main">
            <a:ext uri="{FF2B5EF4-FFF2-40B4-BE49-F238E27FC236}">
              <a16:creationId xmlns:a16="http://schemas.microsoft.com/office/drawing/2014/main" id="{B48BB13A-1EAE-40AA-88F7-0729F21D989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48" name="Text Box 1">
          <a:extLst xmlns:a="http://schemas.openxmlformats.org/drawingml/2006/main">
            <a:ext uri="{FF2B5EF4-FFF2-40B4-BE49-F238E27FC236}">
              <a16:creationId xmlns:a16="http://schemas.microsoft.com/office/drawing/2014/main" id="{02D582B5-AC4D-4F79-B8A2-7F7C03370AE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49" name="Text Box 1">
          <a:extLst xmlns:a="http://schemas.openxmlformats.org/drawingml/2006/main">
            <a:ext uri="{FF2B5EF4-FFF2-40B4-BE49-F238E27FC236}">
              <a16:creationId xmlns:a16="http://schemas.microsoft.com/office/drawing/2014/main" id="{AA4DDB28-0161-41EA-8198-4BA0451FF88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50" name="Text Box 1">
          <a:extLst xmlns:a="http://schemas.openxmlformats.org/drawingml/2006/main">
            <a:ext uri="{FF2B5EF4-FFF2-40B4-BE49-F238E27FC236}">
              <a16:creationId xmlns:a16="http://schemas.microsoft.com/office/drawing/2014/main" id="{C364EC57-D016-47D7-A3F5-11D4B168939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51" name="Text Box 1">
          <a:extLst xmlns:a="http://schemas.openxmlformats.org/drawingml/2006/main">
            <a:ext uri="{FF2B5EF4-FFF2-40B4-BE49-F238E27FC236}">
              <a16:creationId xmlns:a16="http://schemas.microsoft.com/office/drawing/2014/main" id="{01806984-D52F-4872-8446-749D0DA7C41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52" name="Text Box 1">
          <a:extLst xmlns:a="http://schemas.openxmlformats.org/drawingml/2006/main">
            <a:ext uri="{FF2B5EF4-FFF2-40B4-BE49-F238E27FC236}">
              <a16:creationId xmlns:a16="http://schemas.microsoft.com/office/drawing/2014/main" id="{5CB945BA-4C47-4F80-8EC1-E62011639FE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53" name="Text Box 1">
          <a:extLst xmlns:a="http://schemas.openxmlformats.org/drawingml/2006/main">
            <a:ext uri="{FF2B5EF4-FFF2-40B4-BE49-F238E27FC236}">
              <a16:creationId xmlns:a16="http://schemas.microsoft.com/office/drawing/2014/main" id="{9BA4EAD9-4F4B-4FCC-BD0F-5D22DC18B6B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54" name="Text Box 1">
          <a:extLst xmlns:a="http://schemas.openxmlformats.org/drawingml/2006/main">
            <a:ext uri="{FF2B5EF4-FFF2-40B4-BE49-F238E27FC236}">
              <a16:creationId xmlns:a16="http://schemas.microsoft.com/office/drawing/2014/main" id="{CF2215CD-5765-48BB-A0C7-94C1F9BD5B1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55" name="Text Box 1">
          <a:extLst xmlns:a="http://schemas.openxmlformats.org/drawingml/2006/main">
            <a:ext uri="{FF2B5EF4-FFF2-40B4-BE49-F238E27FC236}">
              <a16:creationId xmlns:a16="http://schemas.microsoft.com/office/drawing/2014/main" id="{BFF6C436-945C-41C1-AEB3-88358A5894D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56" name="Text Box 1">
          <a:extLst xmlns:a="http://schemas.openxmlformats.org/drawingml/2006/main">
            <a:ext uri="{FF2B5EF4-FFF2-40B4-BE49-F238E27FC236}">
              <a16:creationId xmlns:a16="http://schemas.microsoft.com/office/drawing/2014/main" id="{0C4BE582-020B-48B2-8E61-ADC33A4A189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57" name="Text Box 1">
          <a:extLst xmlns:a="http://schemas.openxmlformats.org/drawingml/2006/main">
            <a:ext uri="{FF2B5EF4-FFF2-40B4-BE49-F238E27FC236}">
              <a16:creationId xmlns:a16="http://schemas.microsoft.com/office/drawing/2014/main" id="{AD2C165B-562E-4A4A-AEA0-BEDF5685735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58" name="Text Box 1">
          <a:extLst xmlns:a="http://schemas.openxmlformats.org/drawingml/2006/main">
            <a:ext uri="{FF2B5EF4-FFF2-40B4-BE49-F238E27FC236}">
              <a16:creationId xmlns:a16="http://schemas.microsoft.com/office/drawing/2014/main" id="{E8721B80-2EE0-4C5B-9947-757F5E63BA4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59" name="Text Box 1">
          <a:extLst xmlns:a="http://schemas.openxmlformats.org/drawingml/2006/main">
            <a:ext uri="{FF2B5EF4-FFF2-40B4-BE49-F238E27FC236}">
              <a16:creationId xmlns:a16="http://schemas.microsoft.com/office/drawing/2014/main" id="{327B4DF7-28FB-4603-AEF5-E255E31C3EA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60" name="Text Box 1">
          <a:extLst xmlns:a="http://schemas.openxmlformats.org/drawingml/2006/main">
            <a:ext uri="{FF2B5EF4-FFF2-40B4-BE49-F238E27FC236}">
              <a16:creationId xmlns:a16="http://schemas.microsoft.com/office/drawing/2014/main" id="{5AFD890B-FDB4-4A6F-95C8-677C968220C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61" name="Text Box 1">
          <a:extLst xmlns:a="http://schemas.openxmlformats.org/drawingml/2006/main">
            <a:ext uri="{FF2B5EF4-FFF2-40B4-BE49-F238E27FC236}">
              <a16:creationId xmlns:a16="http://schemas.microsoft.com/office/drawing/2014/main" id="{97A525BA-0386-4422-93EA-D695C975F56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62" name="Text Box 1">
          <a:extLst xmlns:a="http://schemas.openxmlformats.org/drawingml/2006/main">
            <a:ext uri="{FF2B5EF4-FFF2-40B4-BE49-F238E27FC236}">
              <a16:creationId xmlns:a16="http://schemas.microsoft.com/office/drawing/2014/main" id="{BB7DCE8B-4CF6-4F78-9567-1BE7516D749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63" name="Text Box 1">
          <a:extLst xmlns:a="http://schemas.openxmlformats.org/drawingml/2006/main">
            <a:ext uri="{FF2B5EF4-FFF2-40B4-BE49-F238E27FC236}">
              <a16:creationId xmlns:a16="http://schemas.microsoft.com/office/drawing/2014/main" id="{6E6591BC-C6D4-4097-B7AA-949B6D09046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64" name="Text Box 1">
          <a:extLst xmlns:a="http://schemas.openxmlformats.org/drawingml/2006/main">
            <a:ext uri="{FF2B5EF4-FFF2-40B4-BE49-F238E27FC236}">
              <a16:creationId xmlns:a16="http://schemas.microsoft.com/office/drawing/2014/main" id="{1784AF7A-8279-47B7-9233-7F90760EA62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65" name="Text Box 1">
          <a:extLst xmlns:a="http://schemas.openxmlformats.org/drawingml/2006/main">
            <a:ext uri="{FF2B5EF4-FFF2-40B4-BE49-F238E27FC236}">
              <a16:creationId xmlns:a16="http://schemas.microsoft.com/office/drawing/2014/main" id="{8D7F366B-6C1B-4339-85D4-09410BCB207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66" name="Text Box 1">
          <a:extLst xmlns:a="http://schemas.openxmlformats.org/drawingml/2006/main">
            <a:ext uri="{FF2B5EF4-FFF2-40B4-BE49-F238E27FC236}">
              <a16:creationId xmlns:a16="http://schemas.microsoft.com/office/drawing/2014/main" id="{44AF4E39-FC9E-4A09-A0B6-958B73C9406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67" name="Text Box 1">
          <a:extLst xmlns:a="http://schemas.openxmlformats.org/drawingml/2006/main">
            <a:ext uri="{FF2B5EF4-FFF2-40B4-BE49-F238E27FC236}">
              <a16:creationId xmlns:a16="http://schemas.microsoft.com/office/drawing/2014/main" id="{E22030C7-4A4F-4268-936E-8030DF6B71A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68" name="Text Box 1">
          <a:extLst xmlns:a="http://schemas.openxmlformats.org/drawingml/2006/main">
            <a:ext uri="{FF2B5EF4-FFF2-40B4-BE49-F238E27FC236}">
              <a16:creationId xmlns:a16="http://schemas.microsoft.com/office/drawing/2014/main" id="{C6D54BD9-2598-468A-95AF-E362549C0CF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69" name="Text Box 1">
          <a:extLst xmlns:a="http://schemas.openxmlformats.org/drawingml/2006/main">
            <a:ext uri="{FF2B5EF4-FFF2-40B4-BE49-F238E27FC236}">
              <a16:creationId xmlns:a16="http://schemas.microsoft.com/office/drawing/2014/main" id="{5954E47C-9161-420F-93FE-7813527DF7C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70" name="Text Box 1">
          <a:extLst xmlns:a="http://schemas.openxmlformats.org/drawingml/2006/main">
            <a:ext uri="{FF2B5EF4-FFF2-40B4-BE49-F238E27FC236}">
              <a16:creationId xmlns:a16="http://schemas.microsoft.com/office/drawing/2014/main" id="{71C698FF-080C-4C6F-AECA-7F5E0E1FD64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71" name="Text Box 1">
          <a:extLst xmlns:a="http://schemas.openxmlformats.org/drawingml/2006/main">
            <a:ext uri="{FF2B5EF4-FFF2-40B4-BE49-F238E27FC236}">
              <a16:creationId xmlns:a16="http://schemas.microsoft.com/office/drawing/2014/main" id="{6D4B6867-7201-45AA-8603-C31C829A8B5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72" name="Text Box 1">
          <a:extLst xmlns:a="http://schemas.openxmlformats.org/drawingml/2006/main">
            <a:ext uri="{FF2B5EF4-FFF2-40B4-BE49-F238E27FC236}">
              <a16:creationId xmlns:a16="http://schemas.microsoft.com/office/drawing/2014/main" id="{8FBE40E3-893C-4411-B05E-A6990483F94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73" name="Text Box 1">
          <a:extLst xmlns:a="http://schemas.openxmlformats.org/drawingml/2006/main">
            <a:ext uri="{FF2B5EF4-FFF2-40B4-BE49-F238E27FC236}">
              <a16:creationId xmlns:a16="http://schemas.microsoft.com/office/drawing/2014/main" id="{E34A357F-5760-492D-A20E-940041D7007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74" name="Text Box 1">
          <a:extLst xmlns:a="http://schemas.openxmlformats.org/drawingml/2006/main">
            <a:ext uri="{FF2B5EF4-FFF2-40B4-BE49-F238E27FC236}">
              <a16:creationId xmlns:a16="http://schemas.microsoft.com/office/drawing/2014/main" id="{8ADE6BF6-D2C1-4895-88DD-92336F24BBC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75" name="Text Box 1">
          <a:extLst xmlns:a="http://schemas.openxmlformats.org/drawingml/2006/main">
            <a:ext uri="{FF2B5EF4-FFF2-40B4-BE49-F238E27FC236}">
              <a16:creationId xmlns:a16="http://schemas.microsoft.com/office/drawing/2014/main" id="{EE53E665-47F5-4A16-A3E6-6FDF1F6C494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76" name="Text Box 1">
          <a:extLst xmlns:a="http://schemas.openxmlformats.org/drawingml/2006/main">
            <a:ext uri="{FF2B5EF4-FFF2-40B4-BE49-F238E27FC236}">
              <a16:creationId xmlns:a16="http://schemas.microsoft.com/office/drawing/2014/main" id="{6C718F37-D246-4F31-BE2B-15AF464E97E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77" name="Text Box 1">
          <a:extLst xmlns:a="http://schemas.openxmlformats.org/drawingml/2006/main">
            <a:ext uri="{FF2B5EF4-FFF2-40B4-BE49-F238E27FC236}">
              <a16:creationId xmlns:a16="http://schemas.microsoft.com/office/drawing/2014/main" id="{965E8966-4F69-4926-8FC8-E33E79F4BC5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78" name="Text Box 1">
          <a:extLst xmlns:a="http://schemas.openxmlformats.org/drawingml/2006/main">
            <a:ext uri="{FF2B5EF4-FFF2-40B4-BE49-F238E27FC236}">
              <a16:creationId xmlns:a16="http://schemas.microsoft.com/office/drawing/2014/main" id="{37D31D9F-1993-4869-88D4-F16D31F42ED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79" name="Text Box 1">
          <a:extLst xmlns:a="http://schemas.openxmlformats.org/drawingml/2006/main">
            <a:ext uri="{FF2B5EF4-FFF2-40B4-BE49-F238E27FC236}">
              <a16:creationId xmlns:a16="http://schemas.microsoft.com/office/drawing/2014/main" id="{E6620E66-55A3-4396-AAF6-EE9F3DE0AA1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80" name="Text Box 1">
          <a:extLst xmlns:a="http://schemas.openxmlformats.org/drawingml/2006/main">
            <a:ext uri="{FF2B5EF4-FFF2-40B4-BE49-F238E27FC236}">
              <a16:creationId xmlns:a16="http://schemas.microsoft.com/office/drawing/2014/main" id="{BC259ECF-969C-4B41-80B5-C8E0E801A7C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81" name="Text Box 1">
          <a:extLst xmlns:a="http://schemas.openxmlformats.org/drawingml/2006/main">
            <a:ext uri="{FF2B5EF4-FFF2-40B4-BE49-F238E27FC236}">
              <a16:creationId xmlns:a16="http://schemas.microsoft.com/office/drawing/2014/main" id="{47C11893-774A-4818-A9B8-A167EDB85C4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82" name="Text Box 1">
          <a:extLst xmlns:a="http://schemas.openxmlformats.org/drawingml/2006/main">
            <a:ext uri="{FF2B5EF4-FFF2-40B4-BE49-F238E27FC236}">
              <a16:creationId xmlns:a16="http://schemas.microsoft.com/office/drawing/2014/main" id="{3C56F73F-24A8-471F-91AE-4F1BBF7BE2E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83" name="Text Box 1">
          <a:extLst xmlns:a="http://schemas.openxmlformats.org/drawingml/2006/main">
            <a:ext uri="{FF2B5EF4-FFF2-40B4-BE49-F238E27FC236}">
              <a16:creationId xmlns:a16="http://schemas.microsoft.com/office/drawing/2014/main" id="{41910BAE-48D5-4D9B-B837-ECA1B1998AE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84" name="Text Box 1">
          <a:extLst xmlns:a="http://schemas.openxmlformats.org/drawingml/2006/main">
            <a:ext uri="{FF2B5EF4-FFF2-40B4-BE49-F238E27FC236}">
              <a16:creationId xmlns:a16="http://schemas.microsoft.com/office/drawing/2014/main" id="{143DF3D5-11CC-4FDA-870D-B634798A320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85" name="Text Box 1">
          <a:extLst xmlns:a="http://schemas.openxmlformats.org/drawingml/2006/main">
            <a:ext uri="{FF2B5EF4-FFF2-40B4-BE49-F238E27FC236}">
              <a16:creationId xmlns:a16="http://schemas.microsoft.com/office/drawing/2014/main" id="{006A5092-BF68-4744-9104-80E41D4D105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86" name="Text Box 1">
          <a:extLst xmlns:a="http://schemas.openxmlformats.org/drawingml/2006/main">
            <a:ext uri="{FF2B5EF4-FFF2-40B4-BE49-F238E27FC236}">
              <a16:creationId xmlns:a16="http://schemas.microsoft.com/office/drawing/2014/main" id="{950D7222-4706-422F-A1D7-CEC7FEF6F51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87" name="Text Box 1">
          <a:extLst xmlns:a="http://schemas.openxmlformats.org/drawingml/2006/main">
            <a:ext uri="{FF2B5EF4-FFF2-40B4-BE49-F238E27FC236}">
              <a16:creationId xmlns:a16="http://schemas.microsoft.com/office/drawing/2014/main" id="{58D81240-0947-4DF1-9772-F19270E619C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88" name="Text Box 1">
          <a:extLst xmlns:a="http://schemas.openxmlformats.org/drawingml/2006/main">
            <a:ext uri="{FF2B5EF4-FFF2-40B4-BE49-F238E27FC236}">
              <a16:creationId xmlns:a16="http://schemas.microsoft.com/office/drawing/2014/main" id="{2921CC2A-0453-4B24-9C1E-AD85EB12D98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89" name="Text Box 1">
          <a:extLst xmlns:a="http://schemas.openxmlformats.org/drawingml/2006/main">
            <a:ext uri="{FF2B5EF4-FFF2-40B4-BE49-F238E27FC236}">
              <a16:creationId xmlns:a16="http://schemas.microsoft.com/office/drawing/2014/main" id="{F62FD221-343A-47C5-BD85-FA5671BC481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90" name="Text Box 1">
          <a:extLst xmlns:a="http://schemas.openxmlformats.org/drawingml/2006/main">
            <a:ext uri="{FF2B5EF4-FFF2-40B4-BE49-F238E27FC236}">
              <a16:creationId xmlns:a16="http://schemas.microsoft.com/office/drawing/2014/main" id="{108856A7-E46F-4290-8B8A-2078C01D481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91" name="Text Box 1">
          <a:extLst xmlns:a="http://schemas.openxmlformats.org/drawingml/2006/main">
            <a:ext uri="{FF2B5EF4-FFF2-40B4-BE49-F238E27FC236}">
              <a16:creationId xmlns:a16="http://schemas.microsoft.com/office/drawing/2014/main" id="{F20A759C-2010-432C-B424-5D3C8220036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92" name="Text Box 1">
          <a:extLst xmlns:a="http://schemas.openxmlformats.org/drawingml/2006/main">
            <a:ext uri="{FF2B5EF4-FFF2-40B4-BE49-F238E27FC236}">
              <a16:creationId xmlns:a16="http://schemas.microsoft.com/office/drawing/2014/main" id="{A1E895E2-A55C-4CCA-86A6-D93EC16D955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93" name="Text Box 1">
          <a:extLst xmlns:a="http://schemas.openxmlformats.org/drawingml/2006/main">
            <a:ext uri="{FF2B5EF4-FFF2-40B4-BE49-F238E27FC236}">
              <a16:creationId xmlns:a16="http://schemas.microsoft.com/office/drawing/2014/main" id="{CC81BECD-9CB5-4F20-8138-32B41DD2820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94" name="Text Box 1">
          <a:extLst xmlns:a="http://schemas.openxmlformats.org/drawingml/2006/main">
            <a:ext uri="{FF2B5EF4-FFF2-40B4-BE49-F238E27FC236}">
              <a16:creationId xmlns:a16="http://schemas.microsoft.com/office/drawing/2014/main" id="{20CC5718-373F-4F95-8172-B0126FFCE84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95" name="Text Box 1">
          <a:extLst xmlns:a="http://schemas.openxmlformats.org/drawingml/2006/main">
            <a:ext uri="{FF2B5EF4-FFF2-40B4-BE49-F238E27FC236}">
              <a16:creationId xmlns:a16="http://schemas.microsoft.com/office/drawing/2014/main" id="{FD42F2AE-9EA7-45CC-B4CE-792AF428C05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96" name="Text Box 1">
          <a:extLst xmlns:a="http://schemas.openxmlformats.org/drawingml/2006/main">
            <a:ext uri="{FF2B5EF4-FFF2-40B4-BE49-F238E27FC236}">
              <a16:creationId xmlns:a16="http://schemas.microsoft.com/office/drawing/2014/main" id="{8E8DA3C2-C031-481A-AC4B-8A7FAF3863B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97" name="Text Box 1">
          <a:extLst xmlns:a="http://schemas.openxmlformats.org/drawingml/2006/main">
            <a:ext uri="{FF2B5EF4-FFF2-40B4-BE49-F238E27FC236}">
              <a16:creationId xmlns:a16="http://schemas.microsoft.com/office/drawing/2014/main" id="{CFF27091-0214-4E10-A5CB-F7B8C36AC30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98" name="Text Box 1">
          <a:extLst xmlns:a="http://schemas.openxmlformats.org/drawingml/2006/main">
            <a:ext uri="{FF2B5EF4-FFF2-40B4-BE49-F238E27FC236}">
              <a16:creationId xmlns:a16="http://schemas.microsoft.com/office/drawing/2014/main" id="{BBD6DE1C-1185-4788-AD41-1493BC16E69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99" name="Text Box 1">
          <a:extLst xmlns:a="http://schemas.openxmlformats.org/drawingml/2006/main">
            <a:ext uri="{FF2B5EF4-FFF2-40B4-BE49-F238E27FC236}">
              <a16:creationId xmlns:a16="http://schemas.microsoft.com/office/drawing/2014/main" id="{6088F7B8-CF5D-43CA-9B83-BCA87DDBBF7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00" name="Text Box 1">
          <a:extLst xmlns:a="http://schemas.openxmlformats.org/drawingml/2006/main">
            <a:ext uri="{FF2B5EF4-FFF2-40B4-BE49-F238E27FC236}">
              <a16:creationId xmlns:a16="http://schemas.microsoft.com/office/drawing/2014/main" id="{9C09AB4B-952E-475D-9941-1C0648C23A8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01" name="Text Box 1">
          <a:extLst xmlns:a="http://schemas.openxmlformats.org/drawingml/2006/main">
            <a:ext uri="{FF2B5EF4-FFF2-40B4-BE49-F238E27FC236}">
              <a16:creationId xmlns:a16="http://schemas.microsoft.com/office/drawing/2014/main" id="{6831DA58-9A55-44DB-8ED4-AC6F5B23DDA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02" name="Text Box 1">
          <a:extLst xmlns:a="http://schemas.openxmlformats.org/drawingml/2006/main">
            <a:ext uri="{FF2B5EF4-FFF2-40B4-BE49-F238E27FC236}">
              <a16:creationId xmlns:a16="http://schemas.microsoft.com/office/drawing/2014/main" id="{E8FFB472-CE50-4C1E-8866-155F90EEBB8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03" name="Text Box 1">
          <a:extLst xmlns:a="http://schemas.openxmlformats.org/drawingml/2006/main">
            <a:ext uri="{FF2B5EF4-FFF2-40B4-BE49-F238E27FC236}">
              <a16:creationId xmlns:a16="http://schemas.microsoft.com/office/drawing/2014/main" id="{99ED3B06-7120-476A-A1AA-21D2F110AD6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04" name="Text Box 1">
          <a:extLst xmlns:a="http://schemas.openxmlformats.org/drawingml/2006/main">
            <a:ext uri="{FF2B5EF4-FFF2-40B4-BE49-F238E27FC236}">
              <a16:creationId xmlns:a16="http://schemas.microsoft.com/office/drawing/2014/main" id="{738E5CF5-3206-46BD-8B08-562A7360DA8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05" name="Text Box 1">
          <a:extLst xmlns:a="http://schemas.openxmlformats.org/drawingml/2006/main">
            <a:ext uri="{FF2B5EF4-FFF2-40B4-BE49-F238E27FC236}">
              <a16:creationId xmlns:a16="http://schemas.microsoft.com/office/drawing/2014/main" id="{00874C7D-736F-443D-AB73-7FC3DD18103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06" name="Text Box 1">
          <a:extLst xmlns:a="http://schemas.openxmlformats.org/drawingml/2006/main">
            <a:ext uri="{FF2B5EF4-FFF2-40B4-BE49-F238E27FC236}">
              <a16:creationId xmlns:a16="http://schemas.microsoft.com/office/drawing/2014/main" id="{390E7393-F5C8-4985-B862-519792CBE2D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07" name="Text Box 1">
          <a:extLst xmlns:a="http://schemas.openxmlformats.org/drawingml/2006/main">
            <a:ext uri="{FF2B5EF4-FFF2-40B4-BE49-F238E27FC236}">
              <a16:creationId xmlns:a16="http://schemas.microsoft.com/office/drawing/2014/main" id="{9D9F7520-26C8-46C4-BC29-19DC512F5E6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08" name="Text Box 1">
          <a:extLst xmlns:a="http://schemas.openxmlformats.org/drawingml/2006/main">
            <a:ext uri="{FF2B5EF4-FFF2-40B4-BE49-F238E27FC236}">
              <a16:creationId xmlns:a16="http://schemas.microsoft.com/office/drawing/2014/main" id="{427020BF-E573-45C7-A3D0-BAC8604072D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09" name="Text Box 1">
          <a:extLst xmlns:a="http://schemas.openxmlformats.org/drawingml/2006/main">
            <a:ext uri="{FF2B5EF4-FFF2-40B4-BE49-F238E27FC236}">
              <a16:creationId xmlns:a16="http://schemas.microsoft.com/office/drawing/2014/main" id="{352E3617-FE41-486D-AF06-A489DECDC51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10" name="Text Box 1">
          <a:extLst xmlns:a="http://schemas.openxmlformats.org/drawingml/2006/main">
            <a:ext uri="{FF2B5EF4-FFF2-40B4-BE49-F238E27FC236}">
              <a16:creationId xmlns:a16="http://schemas.microsoft.com/office/drawing/2014/main" id="{BCDF9192-6E2F-4E7D-8069-D4028B349CE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11" name="Text Box 1">
          <a:extLst xmlns:a="http://schemas.openxmlformats.org/drawingml/2006/main">
            <a:ext uri="{FF2B5EF4-FFF2-40B4-BE49-F238E27FC236}">
              <a16:creationId xmlns:a16="http://schemas.microsoft.com/office/drawing/2014/main" id="{A90D6B8B-9648-4175-A1AC-B794E536B5E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12" name="Text Box 1">
          <a:extLst xmlns:a="http://schemas.openxmlformats.org/drawingml/2006/main">
            <a:ext uri="{FF2B5EF4-FFF2-40B4-BE49-F238E27FC236}">
              <a16:creationId xmlns:a16="http://schemas.microsoft.com/office/drawing/2014/main" id="{DBAE92B5-B011-4200-8E13-859655EA514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13" name="Text Box 1">
          <a:extLst xmlns:a="http://schemas.openxmlformats.org/drawingml/2006/main">
            <a:ext uri="{FF2B5EF4-FFF2-40B4-BE49-F238E27FC236}">
              <a16:creationId xmlns:a16="http://schemas.microsoft.com/office/drawing/2014/main" id="{66AE4E6E-5AC0-42D8-8815-8116BDDE052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14" name="Text Box 1">
          <a:extLst xmlns:a="http://schemas.openxmlformats.org/drawingml/2006/main">
            <a:ext uri="{FF2B5EF4-FFF2-40B4-BE49-F238E27FC236}">
              <a16:creationId xmlns:a16="http://schemas.microsoft.com/office/drawing/2014/main" id="{78CBFB8A-6E36-4756-A8F8-DDE8EC6F339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15" name="Text Box 1">
          <a:extLst xmlns:a="http://schemas.openxmlformats.org/drawingml/2006/main">
            <a:ext uri="{FF2B5EF4-FFF2-40B4-BE49-F238E27FC236}">
              <a16:creationId xmlns:a16="http://schemas.microsoft.com/office/drawing/2014/main" id="{DC980E23-E943-4BF9-99EA-9F2DCA3C30A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16" name="Text Box 1">
          <a:extLst xmlns:a="http://schemas.openxmlformats.org/drawingml/2006/main">
            <a:ext uri="{FF2B5EF4-FFF2-40B4-BE49-F238E27FC236}">
              <a16:creationId xmlns:a16="http://schemas.microsoft.com/office/drawing/2014/main" id="{9A41FE60-C2B2-47C5-A40D-65D3ED03CCE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17" name="Text Box 1">
          <a:extLst xmlns:a="http://schemas.openxmlformats.org/drawingml/2006/main">
            <a:ext uri="{FF2B5EF4-FFF2-40B4-BE49-F238E27FC236}">
              <a16:creationId xmlns:a16="http://schemas.microsoft.com/office/drawing/2014/main" id="{03F1E506-CB8C-427C-AB37-A183A4F69E3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18" name="Text Box 1">
          <a:extLst xmlns:a="http://schemas.openxmlformats.org/drawingml/2006/main">
            <a:ext uri="{FF2B5EF4-FFF2-40B4-BE49-F238E27FC236}">
              <a16:creationId xmlns:a16="http://schemas.microsoft.com/office/drawing/2014/main" id="{8981D74C-7239-46A5-8364-12B0EA7F8BC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19" name="Text Box 1">
          <a:extLst xmlns:a="http://schemas.openxmlformats.org/drawingml/2006/main">
            <a:ext uri="{FF2B5EF4-FFF2-40B4-BE49-F238E27FC236}">
              <a16:creationId xmlns:a16="http://schemas.microsoft.com/office/drawing/2014/main" id="{428DCD8E-A25A-420F-A33C-D8A15754A4F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20" name="Text Box 1">
          <a:extLst xmlns:a="http://schemas.openxmlformats.org/drawingml/2006/main">
            <a:ext uri="{FF2B5EF4-FFF2-40B4-BE49-F238E27FC236}">
              <a16:creationId xmlns:a16="http://schemas.microsoft.com/office/drawing/2014/main" id="{999772BD-24CD-4A7E-A001-A73258137B7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21" name="Text Box 1">
          <a:extLst xmlns:a="http://schemas.openxmlformats.org/drawingml/2006/main">
            <a:ext uri="{FF2B5EF4-FFF2-40B4-BE49-F238E27FC236}">
              <a16:creationId xmlns:a16="http://schemas.microsoft.com/office/drawing/2014/main" id="{F3D24D0D-9E17-4E65-B1E9-C445BFFE254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22" name="Text Box 1">
          <a:extLst xmlns:a="http://schemas.openxmlformats.org/drawingml/2006/main">
            <a:ext uri="{FF2B5EF4-FFF2-40B4-BE49-F238E27FC236}">
              <a16:creationId xmlns:a16="http://schemas.microsoft.com/office/drawing/2014/main" id="{341F939F-1A2B-4199-A27A-8F64A465EA8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23" name="Text Box 1">
          <a:extLst xmlns:a="http://schemas.openxmlformats.org/drawingml/2006/main">
            <a:ext uri="{FF2B5EF4-FFF2-40B4-BE49-F238E27FC236}">
              <a16:creationId xmlns:a16="http://schemas.microsoft.com/office/drawing/2014/main" id="{7BAAFCC3-2C7D-435C-9F19-0B3728A65D5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24" name="Text Box 1">
          <a:extLst xmlns:a="http://schemas.openxmlformats.org/drawingml/2006/main">
            <a:ext uri="{FF2B5EF4-FFF2-40B4-BE49-F238E27FC236}">
              <a16:creationId xmlns:a16="http://schemas.microsoft.com/office/drawing/2014/main" id="{1B3A17F6-3AAC-42D0-9ABC-464F28F4B67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25" name="Text Box 1">
          <a:extLst xmlns:a="http://schemas.openxmlformats.org/drawingml/2006/main">
            <a:ext uri="{FF2B5EF4-FFF2-40B4-BE49-F238E27FC236}">
              <a16:creationId xmlns:a16="http://schemas.microsoft.com/office/drawing/2014/main" id="{A8582899-2660-4FDC-9945-A80E4CC8EB5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26" name="Text Box 1">
          <a:extLst xmlns:a="http://schemas.openxmlformats.org/drawingml/2006/main">
            <a:ext uri="{FF2B5EF4-FFF2-40B4-BE49-F238E27FC236}">
              <a16:creationId xmlns:a16="http://schemas.microsoft.com/office/drawing/2014/main" id="{D1AA58F1-21E8-4947-AC3B-27CF01EFDA1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27" name="Text Box 1">
          <a:extLst xmlns:a="http://schemas.openxmlformats.org/drawingml/2006/main">
            <a:ext uri="{FF2B5EF4-FFF2-40B4-BE49-F238E27FC236}">
              <a16:creationId xmlns:a16="http://schemas.microsoft.com/office/drawing/2014/main" id="{7052DE31-AD7E-4C1A-B0E2-A0DD146EF75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28" name="Text Box 1">
          <a:extLst xmlns:a="http://schemas.openxmlformats.org/drawingml/2006/main">
            <a:ext uri="{FF2B5EF4-FFF2-40B4-BE49-F238E27FC236}">
              <a16:creationId xmlns:a16="http://schemas.microsoft.com/office/drawing/2014/main" id="{41B53122-D92F-40AF-90F0-EC9EE40C28D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29" name="Text Box 1">
          <a:extLst xmlns:a="http://schemas.openxmlformats.org/drawingml/2006/main">
            <a:ext uri="{FF2B5EF4-FFF2-40B4-BE49-F238E27FC236}">
              <a16:creationId xmlns:a16="http://schemas.microsoft.com/office/drawing/2014/main" id="{BDBB6020-138C-40BC-9941-41FDF56515F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30" name="Text Box 1">
          <a:extLst xmlns:a="http://schemas.openxmlformats.org/drawingml/2006/main">
            <a:ext uri="{FF2B5EF4-FFF2-40B4-BE49-F238E27FC236}">
              <a16:creationId xmlns:a16="http://schemas.microsoft.com/office/drawing/2014/main" id="{8AE474CB-8074-446F-9954-31CE0FE4D98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31" name="Text Box 1">
          <a:extLst xmlns:a="http://schemas.openxmlformats.org/drawingml/2006/main">
            <a:ext uri="{FF2B5EF4-FFF2-40B4-BE49-F238E27FC236}">
              <a16:creationId xmlns:a16="http://schemas.microsoft.com/office/drawing/2014/main" id="{4930FFA8-A186-423E-806D-F884A4E6345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32" name="Text Box 1">
          <a:extLst xmlns:a="http://schemas.openxmlformats.org/drawingml/2006/main">
            <a:ext uri="{FF2B5EF4-FFF2-40B4-BE49-F238E27FC236}">
              <a16:creationId xmlns:a16="http://schemas.microsoft.com/office/drawing/2014/main" id="{0AF2CCDE-4B39-4A57-8A0F-8FE8E87DC80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33" name="Text Box 1">
          <a:extLst xmlns:a="http://schemas.openxmlformats.org/drawingml/2006/main">
            <a:ext uri="{FF2B5EF4-FFF2-40B4-BE49-F238E27FC236}">
              <a16:creationId xmlns:a16="http://schemas.microsoft.com/office/drawing/2014/main" id="{0C879755-F68A-431C-A6BF-8BD19893CED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34" name="Text Box 1">
          <a:extLst xmlns:a="http://schemas.openxmlformats.org/drawingml/2006/main">
            <a:ext uri="{FF2B5EF4-FFF2-40B4-BE49-F238E27FC236}">
              <a16:creationId xmlns:a16="http://schemas.microsoft.com/office/drawing/2014/main" id="{E70AF3B6-C6D7-4313-896D-40C7443FF38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35" name="Text Box 1">
          <a:extLst xmlns:a="http://schemas.openxmlformats.org/drawingml/2006/main">
            <a:ext uri="{FF2B5EF4-FFF2-40B4-BE49-F238E27FC236}">
              <a16:creationId xmlns:a16="http://schemas.microsoft.com/office/drawing/2014/main" id="{7C3FED79-FF2C-47B5-956C-5E2672F80E4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36" name="Text Box 1">
          <a:extLst xmlns:a="http://schemas.openxmlformats.org/drawingml/2006/main">
            <a:ext uri="{FF2B5EF4-FFF2-40B4-BE49-F238E27FC236}">
              <a16:creationId xmlns:a16="http://schemas.microsoft.com/office/drawing/2014/main" id="{16C38E73-7F37-47F4-8495-B4D8A12856D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37" name="Text Box 1">
          <a:extLst xmlns:a="http://schemas.openxmlformats.org/drawingml/2006/main">
            <a:ext uri="{FF2B5EF4-FFF2-40B4-BE49-F238E27FC236}">
              <a16:creationId xmlns:a16="http://schemas.microsoft.com/office/drawing/2014/main" id="{C7D3ABF3-29FB-4BE9-8B5C-9FDD3680B74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38" name="Text Box 1">
          <a:extLst xmlns:a="http://schemas.openxmlformats.org/drawingml/2006/main">
            <a:ext uri="{FF2B5EF4-FFF2-40B4-BE49-F238E27FC236}">
              <a16:creationId xmlns:a16="http://schemas.microsoft.com/office/drawing/2014/main" id="{E8C88568-E12C-44DA-9AC7-D4692E4C2FD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39" name="Text Box 1">
          <a:extLst xmlns:a="http://schemas.openxmlformats.org/drawingml/2006/main">
            <a:ext uri="{FF2B5EF4-FFF2-40B4-BE49-F238E27FC236}">
              <a16:creationId xmlns:a16="http://schemas.microsoft.com/office/drawing/2014/main" id="{29D49014-1BEB-47E0-BC58-5D352762A78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40" name="Text Box 1">
          <a:extLst xmlns:a="http://schemas.openxmlformats.org/drawingml/2006/main">
            <a:ext uri="{FF2B5EF4-FFF2-40B4-BE49-F238E27FC236}">
              <a16:creationId xmlns:a16="http://schemas.microsoft.com/office/drawing/2014/main" id="{218C5C77-B912-4FFC-B292-A2604597205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41" name="Text Box 1">
          <a:extLst xmlns:a="http://schemas.openxmlformats.org/drawingml/2006/main">
            <a:ext uri="{FF2B5EF4-FFF2-40B4-BE49-F238E27FC236}">
              <a16:creationId xmlns:a16="http://schemas.microsoft.com/office/drawing/2014/main" id="{B4CE52CD-B75A-45D1-8F38-19971A15A7E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42" name="Text Box 1">
          <a:extLst xmlns:a="http://schemas.openxmlformats.org/drawingml/2006/main">
            <a:ext uri="{FF2B5EF4-FFF2-40B4-BE49-F238E27FC236}">
              <a16:creationId xmlns:a16="http://schemas.microsoft.com/office/drawing/2014/main" id="{75FFE764-EA84-44D7-B3A2-EFE9F60E949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43" name="Text Box 1">
          <a:extLst xmlns:a="http://schemas.openxmlformats.org/drawingml/2006/main">
            <a:ext uri="{FF2B5EF4-FFF2-40B4-BE49-F238E27FC236}">
              <a16:creationId xmlns:a16="http://schemas.microsoft.com/office/drawing/2014/main" id="{303EFDC0-3477-4D86-8850-C8274DF7800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44" name="Text Box 1">
          <a:extLst xmlns:a="http://schemas.openxmlformats.org/drawingml/2006/main">
            <a:ext uri="{FF2B5EF4-FFF2-40B4-BE49-F238E27FC236}">
              <a16:creationId xmlns:a16="http://schemas.microsoft.com/office/drawing/2014/main" id="{EED37EB7-B8DF-4D41-8717-056D6203777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45" name="Text Box 1">
          <a:extLst xmlns:a="http://schemas.openxmlformats.org/drawingml/2006/main">
            <a:ext uri="{FF2B5EF4-FFF2-40B4-BE49-F238E27FC236}">
              <a16:creationId xmlns:a16="http://schemas.microsoft.com/office/drawing/2014/main" id="{3BCFB203-AF16-4F53-8AAA-CA1B984DCC3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46" name="Text Box 1">
          <a:extLst xmlns:a="http://schemas.openxmlformats.org/drawingml/2006/main">
            <a:ext uri="{FF2B5EF4-FFF2-40B4-BE49-F238E27FC236}">
              <a16:creationId xmlns:a16="http://schemas.microsoft.com/office/drawing/2014/main" id="{F0D9BAC9-87CB-4623-8BCE-33AC3345B9D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47" name="Text Box 1">
          <a:extLst xmlns:a="http://schemas.openxmlformats.org/drawingml/2006/main">
            <a:ext uri="{FF2B5EF4-FFF2-40B4-BE49-F238E27FC236}">
              <a16:creationId xmlns:a16="http://schemas.microsoft.com/office/drawing/2014/main" id="{A4A27C17-FA16-4892-839C-AA3CA7BC8E4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48" name="Text Box 1">
          <a:extLst xmlns:a="http://schemas.openxmlformats.org/drawingml/2006/main">
            <a:ext uri="{FF2B5EF4-FFF2-40B4-BE49-F238E27FC236}">
              <a16:creationId xmlns:a16="http://schemas.microsoft.com/office/drawing/2014/main" id="{760074E7-3FB6-4975-A527-7A3882A1DF4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49" name="Text Box 1">
          <a:extLst xmlns:a="http://schemas.openxmlformats.org/drawingml/2006/main">
            <a:ext uri="{FF2B5EF4-FFF2-40B4-BE49-F238E27FC236}">
              <a16:creationId xmlns:a16="http://schemas.microsoft.com/office/drawing/2014/main" id="{4A432F9B-D904-4EDD-977E-EA146FAC4A5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50" name="Text Box 1">
          <a:extLst xmlns:a="http://schemas.openxmlformats.org/drawingml/2006/main">
            <a:ext uri="{FF2B5EF4-FFF2-40B4-BE49-F238E27FC236}">
              <a16:creationId xmlns:a16="http://schemas.microsoft.com/office/drawing/2014/main" id="{CC69E800-3021-4589-AA87-6FFDE646FA6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51" name="Text Box 1">
          <a:extLst xmlns:a="http://schemas.openxmlformats.org/drawingml/2006/main">
            <a:ext uri="{FF2B5EF4-FFF2-40B4-BE49-F238E27FC236}">
              <a16:creationId xmlns:a16="http://schemas.microsoft.com/office/drawing/2014/main" id="{482CC8DE-0C67-439F-B8BD-C537EB7297D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52" name="Text Box 1">
          <a:extLst xmlns:a="http://schemas.openxmlformats.org/drawingml/2006/main">
            <a:ext uri="{FF2B5EF4-FFF2-40B4-BE49-F238E27FC236}">
              <a16:creationId xmlns:a16="http://schemas.microsoft.com/office/drawing/2014/main" id="{5D7AC2D3-7BD4-486A-96AD-7C33B293111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53" name="Text Box 1">
          <a:extLst xmlns:a="http://schemas.openxmlformats.org/drawingml/2006/main">
            <a:ext uri="{FF2B5EF4-FFF2-40B4-BE49-F238E27FC236}">
              <a16:creationId xmlns:a16="http://schemas.microsoft.com/office/drawing/2014/main" id="{1589E0E4-08C3-4D1A-A4C8-A92B2A3347F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54" name="Text Box 1">
          <a:extLst xmlns:a="http://schemas.openxmlformats.org/drawingml/2006/main">
            <a:ext uri="{FF2B5EF4-FFF2-40B4-BE49-F238E27FC236}">
              <a16:creationId xmlns:a16="http://schemas.microsoft.com/office/drawing/2014/main" id="{8277AE6F-E3D9-4F40-95B4-136F02B7100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55" name="Text Box 1">
          <a:extLst xmlns:a="http://schemas.openxmlformats.org/drawingml/2006/main">
            <a:ext uri="{FF2B5EF4-FFF2-40B4-BE49-F238E27FC236}">
              <a16:creationId xmlns:a16="http://schemas.microsoft.com/office/drawing/2014/main" id="{F7081976-461E-405E-982E-B5B85485C4E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56" name="Text Box 1">
          <a:extLst xmlns:a="http://schemas.openxmlformats.org/drawingml/2006/main">
            <a:ext uri="{FF2B5EF4-FFF2-40B4-BE49-F238E27FC236}">
              <a16:creationId xmlns:a16="http://schemas.microsoft.com/office/drawing/2014/main" id="{222F6242-65BC-48AE-8DC6-64922721FA0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57" name="Text Box 1">
          <a:extLst xmlns:a="http://schemas.openxmlformats.org/drawingml/2006/main">
            <a:ext uri="{FF2B5EF4-FFF2-40B4-BE49-F238E27FC236}">
              <a16:creationId xmlns:a16="http://schemas.microsoft.com/office/drawing/2014/main" id="{A6A90FB6-071F-4AB1-95E8-D182C3CCFC9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58" name="Text Box 1">
          <a:extLst xmlns:a="http://schemas.openxmlformats.org/drawingml/2006/main">
            <a:ext uri="{FF2B5EF4-FFF2-40B4-BE49-F238E27FC236}">
              <a16:creationId xmlns:a16="http://schemas.microsoft.com/office/drawing/2014/main" id="{6F333572-FCF9-4DB3-BE37-4B8BF161EB9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59" name="Text Box 1">
          <a:extLst xmlns:a="http://schemas.openxmlformats.org/drawingml/2006/main">
            <a:ext uri="{FF2B5EF4-FFF2-40B4-BE49-F238E27FC236}">
              <a16:creationId xmlns:a16="http://schemas.microsoft.com/office/drawing/2014/main" id="{AF5A6B35-85B5-4AE5-BC71-71C67B0A8FD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60" name="Text Box 1">
          <a:extLst xmlns:a="http://schemas.openxmlformats.org/drawingml/2006/main">
            <a:ext uri="{FF2B5EF4-FFF2-40B4-BE49-F238E27FC236}">
              <a16:creationId xmlns:a16="http://schemas.microsoft.com/office/drawing/2014/main" id="{2E08A3FC-5A41-46E0-A334-2607B852D7C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61" name="Text Box 1">
          <a:extLst xmlns:a="http://schemas.openxmlformats.org/drawingml/2006/main">
            <a:ext uri="{FF2B5EF4-FFF2-40B4-BE49-F238E27FC236}">
              <a16:creationId xmlns:a16="http://schemas.microsoft.com/office/drawing/2014/main" id="{5B5A1906-D844-409E-8E72-98841DA45DA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62" name="Text Box 1">
          <a:extLst xmlns:a="http://schemas.openxmlformats.org/drawingml/2006/main">
            <a:ext uri="{FF2B5EF4-FFF2-40B4-BE49-F238E27FC236}">
              <a16:creationId xmlns:a16="http://schemas.microsoft.com/office/drawing/2014/main" id="{D851B0AF-83CC-4760-B926-52135718217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63" name="Text Box 1">
          <a:extLst xmlns:a="http://schemas.openxmlformats.org/drawingml/2006/main">
            <a:ext uri="{FF2B5EF4-FFF2-40B4-BE49-F238E27FC236}">
              <a16:creationId xmlns:a16="http://schemas.microsoft.com/office/drawing/2014/main" id="{A97942AD-F181-449A-B9B1-9F97B7EDA01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64" name="Text Box 1">
          <a:extLst xmlns:a="http://schemas.openxmlformats.org/drawingml/2006/main">
            <a:ext uri="{FF2B5EF4-FFF2-40B4-BE49-F238E27FC236}">
              <a16:creationId xmlns:a16="http://schemas.microsoft.com/office/drawing/2014/main" id="{F53590F4-A10B-4095-A9F8-2ECBEFE9F05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65" name="Text Box 1">
          <a:extLst xmlns:a="http://schemas.openxmlformats.org/drawingml/2006/main">
            <a:ext uri="{FF2B5EF4-FFF2-40B4-BE49-F238E27FC236}">
              <a16:creationId xmlns:a16="http://schemas.microsoft.com/office/drawing/2014/main" id="{29E93F4E-1DE5-4D7A-A512-F89F2D576F0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66" name="Text Box 1">
          <a:extLst xmlns:a="http://schemas.openxmlformats.org/drawingml/2006/main">
            <a:ext uri="{FF2B5EF4-FFF2-40B4-BE49-F238E27FC236}">
              <a16:creationId xmlns:a16="http://schemas.microsoft.com/office/drawing/2014/main" id="{0AB710E9-6FEA-4F72-BC47-6F18B2327F9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67" name="Text Box 1">
          <a:extLst xmlns:a="http://schemas.openxmlformats.org/drawingml/2006/main">
            <a:ext uri="{FF2B5EF4-FFF2-40B4-BE49-F238E27FC236}">
              <a16:creationId xmlns:a16="http://schemas.microsoft.com/office/drawing/2014/main" id="{4E860C5F-E3FF-44B9-B983-7188A02019C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68" name="Text Box 1">
          <a:extLst xmlns:a="http://schemas.openxmlformats.org/drawingml/2006/main">
            <a:ext uri="{FF2B5EF4-FFF2-40B4-BE49-F238E27FC236}">
              <a16:creationId xmlns:a16="http://schemas.microsoft.com/office/drawing/2014/main" id="{23947329-BBD8-42B0-90FC-1984CC21905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69" name="Text Box 1">
          <a:extLst xmlns:a="http://schemas.openxmlformats.org/drawingml/2006/main">
            <a:ext uri="{FF2B5EF4-FFF2-40B4-BE49-F238E27FC236}">
              <a16:creationId xmlns:a16="http://schemas.microsoft.com/office/drawing/2014/main" id="{A9EC861E-3A7E-47E3-9940-A3DB00D9F77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70" name="Text Box 1">
          <a:extLst xmlns:a="http://schemas.openxmlformats.org/drawingml/2006/main">
            <a:ext uri="{FF2B5EF4-FFF2-40B4-BE49-F238E27FC236}">
              <a16:creationId xmlns:a16="http://schemas.microsoft.com/office/drawing/2014/main" id="{B2BE3A70-5538-4508-9FAD-C150DA3CF25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71" name="Text Box 1">
          <a:extLst xmlns:a="http://schemas.openxmlformats.org/drawingml/2006/main">
            <a:ext uri="{FF2B5EF4-FFF2-40B4-BE49-F238E27FC236}">
              <a16:creationId xmlns:a16="http://schemas.microsoft.com/office/drawing/2014/main" id="{AC5243A6-31C7-4B71-8136-6086E5F54FF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72" name="Text Box 1">
          <a:extLst xmlns:a="http://schemas.openxmlformats.org/drawingml/2006/main">
            <a:ext uri="{FF2B5EF4-FFF2-40B4-BE49-F238E27FC236}">
              <a16:creationId xmlns:a16="http://schemas.microsoft.com/office/drawing/2014/main" id="{D63753B8-2F9A-4424-A771-603E877CB82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73" name="Text Box 1">
          <a:extLst xmlns:a="http://schemas.openxmlformats.org/drawingml/2006/main">
            <a:ext uri="{FF2B5EF4-FFF2-40B4-BE49-F238E27FC236}">
              <a16:creationId xmlns:a16="http://schemas.microsoft.com/office/drawing/2014/main" id="{0A560B5C-AFCB-45DC-8E9E-C6D2B364D34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74" name="Text Box 1">
          <a:extLst xmlns:a="http://schemas.openxmlformats.org/drawingml/2006/main">
            <a:ext uri="{FF2B5EF4-FFF2-40B4-BE49-F238E27FC236}">
              <a16:creationId xmlns:a16="http://schemas.microsoft.com/office/drawing/2014/main" id="{BFD5E5EC-36A4-4FED-B56A-D521E227264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75" name="Text Box 1">
          <a:extLst xmlns:a="http://schemas.openxmlformats.org/drawingml/2006/main">
            <a:ext uri="{FF2B5EF4-FFF2-40B4-BE49-F238E27FC236}">
              <a16:creationId xmlns:a16="http://schemas.microsoft.com/office/drawing/2014/main" id="{89469DBB-7BE9-4EDC-B3D2-11ADC78695D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76" name="Text Box 1">
          <a:extLst xmlns:a="http://schemas.openxmlformats.org/drawingml/2006/main">
            <a:ext uri="{FF2B5EF4-FFF2-40B4-BE49-F238E27FC236}">
              <a16:creationId xmlns:a16="http://schemas.microsoft.com/office/drawing/2014/main" id="{AA5460F7-D1A6-42A2-9954-3B1C6D6CA01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77" name="Text Box 1">
          <a:extLst xmlns:a="http://schemas.openxmlformats.org/drawingml/2006/main">
            <a:ext uri="{FF2B5EF4-FFF2-40B4-BE49-F238E27FC236}">
              <a16:creationId xmlns:a16="http://schemas.microsoft.com/office/drawing/2014/main" id="{689022D3-034A-4DCD-AF9E-3F7C9271409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78" name="Text Box 1">
          <a:extLst xmlns:a="http://schemas.openxmlformats.org/drawingml/2006/main">
            <a:ext uri="{FF2B5EF4-FFF2-40B4-BE49-F238E27FC236}">
              <a16:creationId xmlns:a16="http://schemas.microsoft.com/office/drawing/2014/main" id="{B7F9F336-1327-427B-A224-D3DC6381EED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79" name="Text Box 1">
          <a:extLst xmlns:a="http://schemas.openxmlformats.org/drawingml/2006/main">
            <a:ext uri="{FF2B5EF4-FFF2-40B4-BE49-F238E27FC236}">
              <a16:creationId xmlns:a16="http://schemas.microsoft.com/office/drawing/2014/main" id="{1D514BBF-FB59-4597-A069-D48EAEDA232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80" name="Text Box 1">
          <a:extLst xmlns:a="http://schemas.openxmlformats.org/drawingml/2006/main">
            <a:ext uri="{FF2B5EF4-FFF2-40B4-BE49-F238E27FC236}">
              <a16:creationId xmlns:a16="http://schemas.microsoft.com/office/drawing/2014/main" id="{BBAA03F1-1172-4BFF-A8CC-CD1164E887D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81" name="Text Box 1">
          <a:extLst xmlns:a="http://schemas.openxmlformats.org/drawingml/2006/main">
            <a:ext uri="{FF2B5EF4-FFF2-40B4-BE49-F238E27FC236}">
              <a16:creationId xmlns:a16="http://schemas.microsoft.com/office/drawing/2014/main" id="{692FA8AE-E0F3-45EE-AB06-E64C4FF6256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82" name="Text Box 1">
          <a:extLst xmlns:a="http://schemas.openxmlformats.org/drawingml/2006/main">
            <a:ext uri="{FF2B5EF4-FFF2-40B4-BE49-F238E27FC236}">
              <a16:creationId xmlns:a16="http://schemas.microsoft.com/office/drawing/2014/main" id="{95CCFEAE-FD9E-462E-895E-FA16005FF6D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83" name="Text Box 1">
          <a:extLst xmlns:a="http://schemas.openxmlformats.org/drawingml/2006/main">
            <a:ext uri="{FF2B5EF4-FFF2-40B4-BE49-F238E27FC236}">
              <a16:creationId xmlns:a16="http://schemas.microsoft.com/office/drawing/2014/main" id="{C2B11A22-3791-422D-8EA2-62691276543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84" name="Text Box 1">
          <a:extLst xmlns:a="http://schemas.openxmlformats.org/drawingml/2006/main">
            <a:ext uri="{FF2B5EF4-FFF2-40B4-BE49-F238E27FC236}">
              <a16:creationId xmlns:a16="http://schemas.microsoft.com/office/drawing/2014/main" id="{6B485B4A-0285-4EEB-AD93-3EB04B89797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89" name="Text Box 1">
          <a:extLst xmlns:a="http://schemas.openxmlformats.org/drawingml/2006/main">
            <a:ext uri="{FF2B5EF4-FFF2-40B4-BE49-F238E27FC236}">
              <a16:creationId xmlns:a16="http://schemas.microsoft.com/office/drawing/2014/main" id="{F73E9153-8924-4493-A85B-B1BF278A705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90" name="Text Box 1">
          <a:extLst xmlns:a="http://schemas.openxmlformats.org/drawingml/2006/main">
            <a:ext uri="{FF2B5EF4-FFF2-40B4-BE49-F238E27FC236}">
              <a16:creationId xmlns:a16="http://schemas.microsoft.com/office/drawing/2014/main" id="{517B0706-0593-4E95-A889-EA0D56139EE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91" name="Text Box 1">
          <a:extLst xmlns:a="http://schemas.openxmlformats.org/drawingml/2006/main">
            <a:ext uri="{FF2B5EF4-FFF2-40B4-BE49-F238E27FC236}">
              <a16:creationId xmlns:a16="http://schemas.microsoft.com/office/drawing/2014/main" id="{55830A10-63B1-4931-9872-9326A7D14E0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92" name="Text Box 1">
          <a:extLst xmlns:a="http://schemas.openxmlformats.org/drawingml/2006/main">
            <a:ext uri="{FF2B5EF4-FFF2-40B4-BE49-F238E27FC236}">
              <a16:creationId xmlns:a16="http://schemas.microsoft.com/office/drawing/2014/main" id="{156C4755-295E-4C4F-9651-6D47B0D4323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93" name="Text Box 1">
          <a:extLst xmlns:a="http://schemas.openxmlformats.org/drawingml/2006/main">
            <a:ext uri="{FF2B5EF4-FFF2-40B4-BE49-F238E27FC236}">
              <a16:creationId xmlns:a16="http://schemas.microsoft.com/office/drawing/2014/main" id="{4C509735-5E7C-450D-8D10-187506BF3B8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94" name="Text Box 1">
          <a:extLst xmlns:a="http://schemas.openxmlformats.org/drawingml/2006/main">
            <a:ext uri="{FF2B5EF4-FFF2-40B4-BE49-F238E27FC236}">
              <a16:creationId xmlns:a16="http://schemas.microsoft.com/office/drawing/2014/main" id="{6D3E953A-A76D-421B-A24E-C03A30E5F4A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95" name="Text Box 1">
          <a:extLst xmlns:a="http://schemas.openxmlformats.org/drawingml/2006/main">
            <a:ext uri="{FF2B5EF4-FFF2-40B4-BE49-F238E27FC236}">
              <a16:creationId xmlns:a16="http://schemas.microsoft.com/office/drawing/2014/main" id="{CBB53109-F35D-4E1F-96EC-B40CC1650ED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96" name="Text Box 1">
          <a:extLst xmlns:a="http://schemas.openxmlformats.org/drawingml/2006/main">
            <a:ext uri="{FF2B5EF4-FFF2-40B4-BE49-F238E27FC236}">
              <a16:creationId xmlns:a16="http://schemas.microsoft.com/office/drawing/2014/main" id="{7DD0103D-9A34-427C-96E2-9677433D051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97" name="Text Box 1">
          <a:extLst xmlns:a="http://schemas.openxmlformats.org/drawingml/2006/main">
            <a:ext uri="{FF2B5EF4-FFF2-40B4-BE49-F238E27FC236}">
              <a16:creationId xmlns:a16="http://schemas.microsoft.com/office/drawing/2014/main" id="{321E9AC0-37E5-40CD-998E-229256B444C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98" name="Text Box 1">
          <a:extLst xmlns:a="http://schemas.openxmlformats.org/drawingml/2006/main">
            <a:ext uri="{FF2B5EF4-FFF2-40B4-BE49-F238E27FC236}">
              <a16:creationId xmlns:a16="http://schemas.microsoft.com/office/drawing/2014/main" id="{8E925512-1B8A-4435-BD3E-AE64425657E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99" name="Text Box 1">
          <a:extLst xmlns:a="http://schemas.openxmlformats.org/drawingml/2006/main">
            <a:ext uri="{FF2B5EF4-FFF2-40B4-BE49-F238E27FC236}">
              <a16:creationId xmlns:a16="http://schemas.microsoft.com/office/drawing/2014/main" id="{E54095D1-EA2A-4CB2-836F-D85410E9F7B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00" name="Text Box 1">
          <a:extLst xmlns:a="http://schemas.openxmlformats.org/drawingml/2006/main">
            <a:ext uri="{FF2B5EF4-FFF2-40B4-BE49-F238E27FC236}">
              <a16:creationId xmlns:a16="http://schemas.microsoft.com/office/drawing/2014/main" id="{C9DAC6CA-7675-4E0E-9ECB-7E4B43ED78A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01" name="Text Box 1">
          <a:extLst xmlns:a="http://schemas.openxmlformats.org/drawingml/2006/main">
            <a:ext uri="{FF2B5EF4-FFF2-40B4-BE49-F238E27FC236}">
              <a16:creationId xmlns:a16="http://schemas.microsoft.com/office/drawing/2014/main" id="{E4BE8C9C-DC73-4949-8126-A77C9B04A0A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02" name="Text Box 1">
          <a:extLst xmlns:a="http://schemas.openxmlformats.org/drawingml/2006/main">
            <a:ext uri="{FF2B5EF4-FFF2-40B4-BE49-F238E27FC236}">
              <a16:creationId xmlns:a16="http://schemas.microsoft.com/office/drawing/2014/main" id="{C83E0007-BD58-497C-9B80-E94C787C078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03" name="Text Box 1">
          <a:extLst xmlns:a="http://schemas.openxmlformats.org/drawingml/2006/main">
            <a:ext uri="{FF2B5EF4-FFF2-40B4-BE49-F238E27FC236}">
              <a16:creationId xmlns:a16="http://schemas.microsoft.com/office/drawing/2014/main" id="{F502C2BB-F98A-4D6D-AE75-D3D7020A711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04" name="Text Box 1">
          <a:extLst xmlns:a="http://schemas.openxmlformats.org/drawingml/2006/main">
            <a:ext uri="{FF2B5EF4-FFF2-40B4-BE49-F238E27FC236}">
              <a16:creationId xmlns:a16="http://schemas.microsoft.com/office/drawing/2014/main" id="{4B9A8DE6-36A2-4FCA-80D0-BB6B88CAC8F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05" name="Text Box 1">
          <a:extLst xmlns:a="http://schemas.openxmlformats.org/drawingml/2006/main">
            <a:ext uri="{FF2B5EF4-FFF2-40B4-BE49-F238E27FC236}">
              <a16:creationId xmlns:a16="http://schemas.microsoft.com/office/drawing/2014/main" id="{3C0E2D14-DDB3-4C67-BEE2-D8BC13B3184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06" name="Text Box 1">
          <a:extLst xmlns:a="http://schemas.openxmlformats.org/drawingml/2006/main">
            <a:ext uri="{FF2B5EF4-FFF2-40B4-BE49-F238E27FC236}">
              <a16:creationId xmlns:a16="http://schemas.microsoft.com/office/drawing/2014/main" id="{82D64B18-26C7-479D-9086-059B3E605A8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07" name="Text Box 1">
          <a:extLst xmlns:a="http://schemas.openxmlformats.org/drawingml/2006/main">
            <a:ext uri="{FF2B5EF4-FFF2-40B4-BE49-F238E27FC236}">
              <a16:creationId xmlns:a16="http://schemas.microsoft.com/office/drawing/2014/main" id="{38DC7D75-A702-4EAA-8442-24F35CE897A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08" name="Text Box 1">
          <a:extLst xmlns:a="http://schemas.openxmlformats.org/drawingml/2006/main">
            <a:ext uri="{FF2B5EF4-FFF2-40B4-BE49-F238E27FC236}">
              <a16:creationId xmlns:a16="http://schemas.microsoft.com/office/drawing/2014/main" id="{21DB3248-72DA-4E41-9D88-B8A4FA8B28C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09" name="Text Box 1">
          <a:extLst xmlns:a="http://schemas.openxmlformats.org/drawingml/2006/main">
            <a:ext uri="{FF2B5EF4-FFF2-40B4-BE49-F238E27FC236}">
              <a16:creationId xmlns:a16="http://schemas.microsoft.com/office/drawing/2014/main" id="{4B691068-D4BD-4BF5-9CC3-72F46D7A858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10" name="Text Box 1">
          <a:extLst xmlns:a="http://schemas.openxmlformats.org/drawingml/2006/main">
            <a:ext uri="{FF2B5EF4-FFF2-40B4-BE49-F238E27FC236}">
              <a16:creationId xmlns:a16="http://schemas.microsoft.com/office/drawing/2014/main" id="{8E78F264-D4CD-43E0-A9DB-99BC60F9545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11" name="Text Box 1">
          <a:extLst xmlns:a="http://schemas.openxmlformats.org/drawingml/2006/main">
            <a:ext uri="{FF2B5EF4-FFF2-40B4-BE49-F238E27FC236}">
              <a16:creationId xmlns:a16="http://schemas.microsoft.com/office/drawing/2014/main" id="{BB60AF86-C1A9-4850-8DC4-38FE8CA6237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12" name="Text Box 1">
          <a:extLst xmlns:a="http://schemas.openxmlformats.org/drawingml/2006/main">
            <a:ext uri="{FF2B5EF4-FFF2-40B4-BE49-F238E27FC236}">
              <a16:creationId xmlns:a16="http://schemas.microsoft.com/office/drawing/2014/main" id="{3C69648F-049D-459B-88AB-B6314A59782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13" name="Text Box 1">
          <a:extLst xmlns:a="http://schemas.openxmlformats.org/drawingml/2006/main">
            <a:ext uri="{FF2B5EF4-FFF2-40B4-BE49-F238E27FC236}">
              <a16:creationId xmlns:a16="http://schemas.microsoft.com/office/drawing/2014/main" id="{0D6E039C-A5D9-48A6-B1E7-4C8A27323C1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14" name="Text Box 1">
          <a:extLst xmlns:a="http://schemas.openxmlformats.org/drawingml/2006/main">
            <a:ext uri="{FF2B5EF4-FFF2-40B4-BE49-F238E27FC236}">
              <a16:creationId xmlns:a16="http://schemas.microsoft.com/office/drawing/2014/main" id="{07F9D140-8A53-44E4-9E6E-99E3D743E36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15" name="Text Box 1">
          <a:extLst xmlns:a="http://schemas.openxmlformats.org/drawingml/2006/main">
            <a:ext uri="{FF2B5EF4-FFF2-40B4-BE49-F238E27FC236}">
              <a16:creationId xmlns:a16="http://schemas.microsoft.com/office/drawing/2014/main" id="{1F5D3328-B1A0-4D55-B71D-C22C9CB6C59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16" name="Text Box 1">
          <a:extLst xmlns:a="http://schemas.openxmlformats.org/drawingml/2006/main">
            <a:ext uri="{FF2B5EF4-FFF2-40B4-BE49-F238E27FC236}">
              <a16:creationId xmlns:a16="http://schemas.microsoft.com/office/drawing/2014/main" id="{CA61DC8A-934D-44EF-A6DC-958B7D73F26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17" name="Text Box 1">
          <a:extLst xmlns:a="http://schemas.openxmlformats.org/drawingml/2006/main">
            <a:ext uri="{FF2B5EF4-FFF2-40B4-BE49-F238E27FC236}">
              <a16:creationId xmlns:a16="http://schemas.microsoft.com/office/drawing/2014/main" id="{8369BE37-0628-4299-9A10-B3A6A97B8C2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18" name="Text Box 1">
          <a:extLst xmlns:a="http://schemas.openxmlformats.org/drawingml/2006/main">
            <a:ext uri="{FF2B5EF4-FFF2-40B4-BE49-F238E27FC236}">
              <a16:creationId xmlns:a16="http://schemas.microsoft.com/office/drawing/2014/main" id="{B4E7EA41-3CFD-4342-9D00-E0A0B1B6CFF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19" name="Text Box 1">
          <a:extLst xmlns:a="http://schemas.openxmlformats.org/drawingml/2006/main">
            <a:ext uri="{FF2B5EF4-FFF2-40B4-BE49-F238E27FC236}">
              <a16:creationId xmlns:a16="http://schemas.microsoft.com/office/drawing/2014/main" id="{9B892833-BE29-4925-A8E2-8E16DB1B9D7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20" name="Text Box 1">
          <a:extLst xmlns:a="http://schemas.openxmlformats.org/drawingml/2006/main">
            <a:ext uri="{FF2B5EF4-FFF2-40B4-BE49-F238E27FC236}">
              <a16:creationId xmlns:a16="http://schemas.microsoft.com/office/drawing/2014/main" id="{991C48E6-296D-4FBB-BB9D-B3A4F27A710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21" name="Text Box 1">
          <a:extLst xmlns:a="http://schemas.openxmlformats.org/drawingml/2006/main">
            <a:ext uri="{FF2B5EF4-FFF2-40B4-BE49-F238E27FC236}">
              <a16:creationId xmlns:a16="http://schemas.microsoft.com/office/drawing/2014/main" id="{939108B7-507F-4F82-A61A-EC186C2ABD4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22" name="Text Box 1">
          <a:extLst xmlns:a="http://schemas.openxmlformats.org/drawingml/2006/main">
            <a:ext uri="{FF2B5EF4-FFF2-40B4-BE49-F238E27FC236}">
              <a16:creationId xmlns:a16="http://schemas.microsoft.com/office/drawing/2014/main" id="{6ECCBCD5-639B-4D7F-96B6-365D80F84AA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23" name="Text Box 1">
          <a:extLst xmlns:a="http://schemas.openxmlformats.org/drawingml/2006/main">
            <a:ext uri="{FF2B5EF4-FFF2-40B4-BE49-F238E27FC236}">
              <a16:creationId xmlns:a16="http://schemas.microsoft.com/office/drawing/2014/main" id="{7DEE2865-04E0-4EA1-A4B8-21D841CE25D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24" name="Text Box 1">
          <a:extLst xmlns:a="http://schemas.openxmlformats.org/drawingml/2006/main">
            <a:ext uri="{FF2B5EF4-FFF2-40B4-BE49-F238E27FC236}">
              <a16:creationId xmlns:a16="http://schemas.microsoft.com/office/drawing/2014/main" id="{8ABA5D3D-6B79-4A9A-991C-3822C31135C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25" name="Text Box 1">
          <a:extLst xmlns:a="http://schemas.openxmlformats.org/drawingml/2006/main">
            <a:ext uri="{FF2B5EF4-FFF2-40B4-BE49-F238E27FC236}">
              <a16:creationId xmlns:a16="http://schemas.microsoft.com/office/drawing/2014/main" id="{7728E7C1-5167-41A0-9865-1C86B107C83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26" name="Text Box 1">
          <a:extLst xmlns:a="http://schemas.openxmlformats.org/drawingml/2006/main">
            <a:ext uri="{FF2B5EF4-FFF2-40B4-BE49-F238E27FC236}">
              <a16:creationId xmlns:a16="http://schemas.microsoft.com/office/drawing/2014/main" id="{0452B58F-E9BB-49F5-B3C8-99A4858326B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27" name="Text Box 1">
          <a:extLst xmlns:a="http://schemas.openxmlformats.org/drawingml/2006/main">
            <a:ext uri="{FF2B5EF4-FFF2-40B4-BE49-F238E27FC236}">
              <a16:creationId xmlns:a16="http://schemas.microsoft.com/office/drawing/2014/main" id="{281BC508-6F58-45B2-A26F-7C5EA8CCEB6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28" name="Text Box 1">
          <a:extLst xmlns:a="http://schemas.openxmlformats.org/drawingml/2006/main">
            <a:ext uri="{FF2B5EF4-FFF2-40B4-BE49-F238E27FC236}">
              <a16:creationId xmlns:a16="http://schemas.microsoft.com/office/drawing/2014/main" id="{22FD4ACB-C230-4DC4-9395-DDA541000C8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29" name="Text Box 1">
          <a:extLst xmlns:a="http://schemas.openxmlformats.org/drawingml/2006/main">
            <a:ext uri="{FF2B5EF4-FFF2-40B4-BE49-F238E27FC236}">
              <a16:creationId xmlns:a16="http://schemas.microsoft.com/office/drawing/2014/main" id="{49D4B645-2BEE-45CE-903E-B04CFA5D30F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30" name="Text Box 1">
          <a:extLst xmlns:a="http://schemas.openxmlformats.org/drawingml/2006/main">
            <a:ext uri="{FF2B5EF4-FFF2-40B4-BE49-F238E27FC236}">
              <a16:creationId xmlns:a16="http://schemas.microsoft.com/office/drawing/2014/main" id="{38DCB8F1-1F32-4C27-ABE8-D553E11CFF6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31" name="Text Box 1">
          <a:extLst xmlns:a="http://schemas.openxmlformats.org/drawingml/2006/main">
            <a:ext uri="{FF2B5EF4-FFF2-40B4-BE49-F238E27FC236}">
              <a16:creationId xmlns:a16="http://schemas.microsoft.com/office/drawing/2014/main" id="{E59BA843-DD38-4C87-BD40-02A4BC2D6A1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32" name="Text Box 1">
          <a:extLst xmlns:a="http://schemas.openxmlformats.org/drawingml/2006/main">
            <a:ext uri="{FF2B5EF4-FFF2-40B4-BE49-F238E27FC236}">
              <a16:creationId xmlns:a16="http://schemas.microsoft.com/office/drawing/2014/main" id="{13D1C558-C0D0-4361-9754-24E520D5435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33" name="Text Box 1">
          <a:extLst xmlns:a="http://schemas.openxmlformats.org/drawingml/2006/main">
            <a:ext uri="{FF2B5EF4-FFF2-40B4-BE49-F238E27FC236}">
              <a16:creationId xmlns:a16="http://schemas.microsoft.com/office/drawing/2014/main" id="{71C55EFE-F9F6-4D04-928A-FBBD87F8D84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34" name="Text Box 1">
          <a:extLst xmlns:a="http://schemas.openxmlformats.org/drawingml/2006/main">
            <a:ext uri="{FF2B5EF4-FFF2-40B4-BE49-F238E27FC236}">
              <a16:creationId xmlns:a16="http://schemas.microsoft.com/office/drawing/2014/main" id="{F0C941AC-1EF4-4FBA-A02C-6F26235B762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35" name="Text Box 1">
          <a:extLst xmlns:a="http://schemas.openxmlformats.org/drawingml/2006/main">
            <a:ext uri="{FF2B5EF4-FFF2-40B4-BE49-F238E27FC236}">
              <a16:creationId xmlns:a16="http://schemas.microsoft.com/office/drawing/2014/main" id="{516D6AA1-7095-404A-890E-19C76EBA31B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36" name="Text Box 1">
          <a:extLst xmlns:a="http://schemas.openxmlformats.org/drawingml/2006/main">
            <a:ext uri="{FF2B5EF4-FFF2-40B4-BE49-F238E27FC236}">
              <a16:creationId xmlns:a16="http://schemas.microsoft.com/office/drawing/2014/main" id="{63F860D5-D5A0-45F4-AE86-BB0DEE79CEA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37" name="Text Box 1">
          <a:extLst xmlns:a="http://schemas.openxmlformats.org/drawingml/2006/main">
            <a:ext uri="{FF2B5EF4-FFF2-40B4-BE49-F238E27FC236}">
              <a16:creationId xmlns:a16="http://schemas.microsoft.com/office/drawing/2014/main" id="{61B5D8E5-EBF7-45BC-8647-DF333F4E242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38" name="Text Box 1">
          <a:extLst xmlns:a="http://schemas.openxmlformats.org/drawingml/2006/main">
            <a:ext uri="{FF2B5EF4-FFF2-40B4-BE49-F238E27FC236}">
              <a16:creationId xmlns:a16="http://schemas.microsoft.com/office/drawing/2014/main" id="{FF127582-F5CA-4FAF-B4A6-5C567454F69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39" name="Text Box 1">
          <a:extLst xmlns:a="http://schemas.openxmlformats.org/drawingml/2006/main">
            <a:ext uri="{FF2B5EF4-FFF2-40B4-BE49-F238E27FC236}">
              <a16:creationId xmlns:a16="http://schemas.microsoft.com/office/drawing/2014/main" id="{99CC665F-7BA8-470F-9FAF-C699AA4F545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40" name="Text Box 1">
          <a:extLst xmlns:a="http://schemas.openxmlformats.org/drawingml/2006/main">
            <a:ext uri="{FF2B5EF4-FFF2-40B4-BE49-F238E27FC236}">
              <a16:creationId xmlns:a16="http://schemas.microsoft.com/office/drawing/2014/main" id="{5B0ECC51-3452-4B4D-87AF-BCB036778D3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41" name="Text Box 1">
          <a:extLst xmlns:a="http://schemas.openxmlformats.org/drawingml/2006/main">
            <a:ext uri="{FF2B5EF4-FFF2-40B4-BE49-F238E27FC236}">
              <a16:creationId xmlns:a16="http://schemas.microsoft.com/office/drawing/2014/main" id="{5B1B4D99-D80F-44FE-A378-DB2D067226B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42" name="Text Box 1">
          <a:extLst xmlns:a="http://schemas.openxmlformats.org/drawingml/2006/main">
            <a:ext uri="{FF2B5EF4-FFF2-40B4-BE49-F238E27FC236}">
              <a16:creationId xmlns:a16="http://schemas.microsoft.com/office/drawing/2014/main" id="{B6D87356-6D96-4877-AF77-7AE7434C98F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43" name="Text Box 1">
          <a:extLst xmlns:a="http://schemas.openxmlformats.org/drawingml/2006/main">
            <a:ext uri="{FF2B5EF4-FFF2-40B4-BE49-F238E27FC236}">
              <a16:creationId xmlns:a16="http://schemas.microsoft.com/office/drawing/2014/main" id="{6B5E44C4-1E3D-4819-B3D2-58AB1B941B7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44" name="Text Box 1">
          <a:extLst xmlns:a="http://schemas.openxmlformats.org/drawingml/2006/main">
            <a:ext uri="{FF2B5EF4-FFF2-40B4-BE49-F238E27FC236}">
              <a16:creationId xmlns:a16="http://schemas.microsoft.com/office/drawing/2014/main" id="{719E97A1-998C-410C-8428-D15F796D412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45" name="Text Box 1">
          <a:extLst xmlns:a="http://schemas.openxmlformats.org/drawingml/2006/main">
            <a:ext uri="{FF2B5EF4-FFF2-40B4-BE49-F238E27FC236}">
              <a16:creationId xmlns:a16="http://schemas.microsoft.com/office/drawing/2014/main" id="{C208F645-4004-42A9-AF9C-B5EDD944D71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46" name="Text Box 1">
          <a:extLst xmlns:a="http://schemas.openxmlformats.org/drawingml/2006/main">
            <a:ext uri="{FF2B5EF4-FFF2-40B4-BE49-F238E27FC236}">
              <a16:creationId xmlns:a16="http://schemas.microsoft.com/office/drawing/2014/main" id="{DF6108FF-F5E2-4838-9448-192CB1A076F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47" name="Text Box 1">
          <a:extLst xmlns:a="http://schemas.openxmlformats.org/drawingml/2006/main">
            <a:ext uri="{FF2B5EF4-FFF2-40B4-BE49-F238E27FC236}">
              <a16:creationId xmlns:a16="http://schemas.microsoft.com/office/drawing/2014/main" id="{E90F8F97-364D-44B4-AE03-047E60DA7E4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48" name="Text Box 1">
          <a:extLst xmlns:a="http://schemas.openxmlformats.org/drawingml/2006/main">
            <a:ext uri="{FF2B5EF4-FFF2-40B4-BE49-F238E27FC236}">
              <a16:creationId xmlns:a16="http://schemas.microsoft.com/office/drawing/2014/main" id="{F60E0B71-977A-454E-8E72-375DE9AA8D2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49" name="Text Box 1">
          <a:extLst xmlns:a="http://schemas.openxmlformats.org/drawingml/2006/main">
            <a:ext uri="{FF2B5EF4-FFF2-40B4-BE49-F238E27FC236}">
              <a16:creationId xmlns:a16="http://schemas.microsoft.com/office/drawing/2014/main" id="{FDCF2641-3358-4428-B556-D053A1E5B19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50" name="Text Box 1">
          <a:extLst xmlns:a="http://schemas.openxmlformats.org/drawingml/2006/main">
            <a:ext uri="{FF2B5EF4-FFF2-40B4-BE49-F238E27FC236}">
              <a16:creationId xmlns:a16="http://schemas.microsoft.com/office/drawing/2014/main" id="{FA5CAFEE-25FD-4332-8E58-2990028AAD7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51" name="Text Box 1">
          <a:extLst xmlns:a="http://schemas.openxmlformats.org/drawingml/2006/main">
            <a:ext uri="{FF2B5EF4-FFF2-40B4-BE49-F238E27FC236}">
              <a16:creationId xmlns:a16="http://schemas.microsoft.com/office/drawing/2014/main" id="{730B888A-74A6-4457-B39E-D4BD982EE78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52" name="Text Box 1">
          <a:extLst xmlns:a="http://schemas.openxmlformats.org/drawingml/2006/main">
            <a:ext uri="{FF2B5EF4-FFF2-40B4-BE49-F238E27FC236}">
              <a16:creationId xmlns:a16="http://schemas.microsoft.com/office/drawing/2014/main" id="{80E57039-CB16-43E8-BEAE-913E894E781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53" name="Text Box 1">
          <a:extLst xmlns:a="http://schemas.openxmlformats.org/drawingml/2006/main">
            <a:ext uri="{FF2B5EF4-FFF2-40B4-BE49-F238E27FC236}">
              <a16:creationId xmlns:a16="http://schemas.microsoft.com/office/drawing/2014/main" id="{CD56DF5A-9A43-4584-9C03-6E1E01E66AD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54" name="Text Box 1">
          <a:extLst xmlns:a="http://schemas.openxmlformats.org/drawingml/2006/main">
            <a:ext uri="{FF2B5EF4-FFF2-40B4-BE49-F238E27FC236}">
              <a16:creationId xmlns:a16="http://schemas.microsoft.com/office/drawing/2014/main" id="{EBC62833-4478-4013-8B61-5681C322667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55" name="Text Box 1">
          <a:extLst xmlns:a="http://schemas.openxmlformats.org/drawingml/2006/main">
            <a:ext uri="{FF2B5EF4-FFF2-40B4-BE49-F238E27FC236}">
              <a16:creationId xmlns:a16="http://schemas.microsoft.com/office/drawing/2014/main" id="{9F7809F4-D955-4FA0-9745-89C3258B680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56" name="Text Box 1">
          <a:extLst xmlns:a="http://schemas.openxmlformats.org/drawingml/2006/main">
            <a:ext uri="{FF2B5EF4-FFF2-40B4-BE49-F238E27FC236}">
              <a16:creationId xmlns:a16="http://schemas.microsoft.com/office/drawing/2014/main" id="{95156ACF-DFA3-41DD-8270-72609DBB6B5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57" name="Text Box 1">
          <a:extLst xmlns:a="http://schemas.openxmlformats.org/drawingml/2006/main">
            <a:ext uri="{FF2B5EF4-FFF2-40B4-BE49-F238E27FC236}">
              <a16:creationId xmlns:a16="http://schemas.microsoft.com/office/drawing/2014/main" id="{A5BD5316-1940-4493-9ADA-7B2EEED593A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58" name="Text Box 1">
          <a:extLst xmlns:a="http://schemas.openxmlformats.org/drawingml/2006/main">
            <a:ext uri="{FF2B5EF4-FFF2-40B4-BE49-F238E27FC236}">
              <a16:creationId xmlns:a16="http://schemas.microsoft.com/office/drawing/2014/main" id="{175CDD24-0A94-442F-87FD-A4975B7C8C1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59" name="Text Box 1">
          <a:extLst xmlns:a="http://schemas.openxmlformats.org/drawingml/2006/main">
            <a:ext uri="{FF2B5EF4-FFF2-40B4-BE49-F238E27FC236}">
              <a16:creationId xmlns:a16="http://schemas.microsoft.com/office/drawing/2014/main" id="{E42D5570-77A3-4506-ADFC-771B5BEFA4C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60" name="Text Box 1">
          <a:extLst xmlns:a="http://schemas.openxmlformats.org/drawingml/2006/main">
            <a:ext uri="{FF2B5EF4-FFF2-40B4-BE49-F238E27FC236}">
              <a16:creationId xmlns:a16="http://schemas.microsoft.com/office/drawing/2014/main" id="{FA0DAD73-9754-41E4-B44F-36B85F17373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61" name="Text Box 1">
          <a:extLst xmlns:a="http://schemas.openxmlformats.org/drawingml/2006/main">
            <a:ext uri="{FF2B5EF4-FFF2-40B4-BE49-F238E27FC236}">
              <a16:creationId xmlns:a16="http://schemas.microsoft.com/office/drawing/2014/main" id="{9DF22478-0281-4551-BD17-81EC4070B38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62" name="Text Box 1">
          <a:extLst xmlns:a="http://schemas.openxmlformats.org/drawingml/2006/main">
            <a:ext uri="{FF2B5EF4-FFF2-40B4-BE49-F238E27FC236}">
              <a16:creationId xmlns:a16="http://schemas.microsoft.com/office/drawing/2014/main" id="{AA993105-BC04-41E0-B6E7-B01FB8882FD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63" name="Text Box 1">
          <a:extLst xmlns:a="http://schemas.openxmlformats.org/drawingml/2006/main">
            <a:ext uri="{FF2B5EF4-FFF2-40B4-BE49-F238E27FC236}">
              <a16:creationId xmlns:a16="http://schemas.microsoft.com/office/drawing/2014/main" id="{9CC9E97E-0CA0-4E8F-A6B7-A94F718C3C4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64" name="Text Box 1">
          <a:extLst xmlns:a="http://schemas.openxmlformats.org/drawingml/2006/main">
            <a:ext uri="{FF2B5EF4-FFF2-40B4-BE49-F238E27FC236}">
              <a16:creationId xmlns:a16="http://schemas.microsoft.com/office/drawing/2014/main" id="{CAC06836-86E0-4E05-859E-CB8955AE2D4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65" name="Text Box 1">
          <a:extLst xmlns:a="http://schemas.openxmlformats.org/drawingml/2006/main">
            <a:ext uri="{FF2B5EF4-FFF2-40B4-BE49-F238E27FC236}">
              <a16:creationId xmlns:a16="http://schemas.microsoft.com/office/drawing/2014/main" id="{AD405D3E-A3F0-4CE1-96F1-7AD4415CEA5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66" name="Text Box 1">
          <a:extLst xmlns:a="http://schemas.openxmlformats.org/drawingml/2006/main">
            <a:ext uri="{FF2B5EF4-FFF2-40B4-BE49-F238E27FC236}">
              <a16:creationId xmlns:a16="http://schemas.microsoft.com/office/drawing/2014/main" id="{3C755466-AFE4-44CA-86C2-1A953545C44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67" name="Text Box 1">
          <a:extLst xmlns:a="http://schemas.openxmlformats.org/drawingml/2006/main">
            <a:ext uri="{FF2B5EF4-FFF2-40B4-BE49-F238E27FC236}">
              <a16:creationId xmlns:a16="http://schemas.microsoft.com/office/drawing/2014/main" id="{0164B6D5-2ABE-44F6-A344-8C84366EAC3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68" name="Text Box 1">
          <a:extLst xmlns:a="http://schemas.openxmlformats.org/drawingml/2006/main">
            <a:ext uri="{FF2B5EF4-FFF2-40B4-BE49-F238E27FC236}">
              <a16:creationId xmlns:a16="http://schemas.microsoft.com/office/drawing/2014/main" id="{A5B3180D-CF6D-481F-B38F-05DA88B50A9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69" name="Text Box 1">
          <a:extLst xmlns:a="http://schemas.openxmlformats.org/drawingml/2006/main">
            <a:ext uri="{FF2B5EF4-FFF2-40B4-BE49-F238E27FC236}">
              <a16:creationId xmlns:a16="http://schemas.microsoft.com/office/drawing/2014/main" id="{74C5EEC6-E92B-4EC6-BE55-66200704AF0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70" name="Text Box 1">
          <a:extLst xmlns:a="http://schemas.openxmlformats.org/drawingml/2006/main">
            <a:ext uri="{FF2B5EF4-FFF2-40B4-BE49-F238E27FC236}">
              <a16:creationId xmlns:a16="http://schemas.microsoft.com/office/drawing/2014/main" id="{F2E57143-EA51-4165-8349-F861C99F0A0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71" name="Text Box 1">
          <a:extLst xmlns:a="http://schemas.openxmlformats.org/drawingml/2006/main">
            <a:ext uri="{FF2B5EF4-FFF2-40B4-BE49-F238E27FC236}">
              <a16:creationId xmlns:a16="http://schemas.microsoft.com/office/drawing/2014/main" id="{3C3E1830-7F0F-4B9C-A9A7-1806B451AA8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72" name="Text Box 1">
          <a:extLst xmlns:a="http://schemas.openxmlformats.org/drawingml/2006/main">
            <a:ext uri="{FF2B5EF4-FFF2-40B4-BE49-F238E27FC236}">
              <a16:creationId xmlns:a16="http://schemas.microsoft.com/office/drawing/2014/main" id="{8F7B617E-630D-44D5-B5C4-402664D85AC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73" name="Text Box 1">
          <a:extLst xmlns:a="http://schemas.openxmlformats.org/drawingml/2006/main">
            <a:ext uri="{FF2B5EF4-FFF2-40B4-BE49-F238E27FC236}">
              <a16:creationId xmlns:a16="http://schemas.microsoft.com/office/drawing/2014/main" id="{487EEBA0-E2EE-4370-A81D-9E0B292CC19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74" name="Text Box 1">
          <a:extLst xmlns:a="http://schemas.openxmlformats.org/drawingml/2006/main">
            <a:ext uri="{FF2B5EF4-FFF2-40B4-BE49-F238E27FC236}">
              <a16:creationId xmlns:a16="http://schemas.microsoft.com/office/drawing/2014/main" id="{C7583EBC-12C3-4115-B280-A707485EBC9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75" name="Text Box 1">
          <a:extLst xmlns:a="http://schemas.openxmlformats.org/drawingml/2006/main">
            <a:ext uri="{FF2B5EF4-FFF2-40B4-BE49-F238E27FC236}">
              <a16:creationId xmlns:a16="http://schemas.microsoft.com/office/drawing/2014/main" id="{A36BF4C7-0B7A-42EE-890F-384F53A1CF8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76" name="Text Box 1">
          <a:extLst xmlns:a="http://schemas.openxmlformats.org/drawingml/2006/main">
            <a:ext uri="{FF2B5EF4-FFF2-40B4-BE49-F238E27FC236}">
              <a16:creationId xmlns:a16="http://schemas.microsoft.com/office/drawing/2014/main" id="{8D0DFCF2-9CF4-4443-893C-6A54DC32BE9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77" name="Text Box 1">
          <a:extLst xmlns:a="http://schemas.openxmlformats.org/drawingml/2006/main">
            <a:ext uri="{FF2B5EF4-FFF2-40B4-BE49-F238E27FC236}">
              <a16:creationId xmlns:a16="http://schemas.microsoft.com/office/drawing/2014/main" id="{4E8F8EC4-D7DE-4432-8B8F-E56CACCDA2B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78" name="Text Box 1">
          <a:extLst xmlns:a="http://schemas.openxmlformats.org/drawingml/2006/main">
            <a:ext uri="{FF2B5EF4-FFF2-40B4-BE49-F238E27FC236}">
              <a16:creationId xmlns:a16="http://schemas.microsoft.com/office/drawing/2014/main" id="{93551A47-87AE-4DDA-9242-C6B20E3ACE0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79" name="Text Box 1">
          <a:extLst xmlns:a="http://schemas.openxmlformats.org/drawingml/2006/main">
            <a:ext uri="{FF2B5EF4-FFF2-40B4-BE49-F238E27FC236}">
              <a16:creationId xmlns:a16="http://schemas.microsoft.com/office/drawing/2014/main" id="{1663E6C3-C617-4F34-ADC6-429C031315D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80" name="Text Box 1">
          <a:extLst xmlns:a="http://schemas.openxmlformats.org/drawingml/2006/main">
            <a:ext uri="{FF2B5EF4-FFF2-40B4-BE49-F238E27FC236}">
              <a16:creationId xmlns:a16="http://schemas.microsoft.com/office/drawing/2014/main" id="{40200E13-C906-44CE-906E-9C9FE0BA1AE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81" name="Text Box 1">
          <a:extLst xmlns:a="http://schemas.openxmlformats.org/drawingml/2006/main">
            <a:ext uri="{FF2B5EF4-FFF2-40B4-BE49-F238E27FC236}">
              <a16:creationId xmlns:a16="http://schemas.microsoft.com/office/drawing/2014/main" id="{8B266C4E-01C1-48BB-86C8-BF179E3B08E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82" name="Text Box 1">
          <a:extLst xmlns:a="http://schemas.openxmlformats.org/drawingml/2006/main">
            <a:ext uri="{FF2B5EF4-FFF2-40B4-BE49-F238E27FC236}">
              <a16:creationId xmlns:a16="http://schemas.microsoft.com/office/drawing/2014/main" id="{1D26BF0A-B07E-4828-94E2-88198843FBB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83" name="Text Box 1">
          <a:extLst xmlns:a="http://schemas.openxmlformats.org/drawingml/2006/main">
            <a:ext uri="{FF2B5EF4-FFF2-40B4-BE49-F238E27FC236}">
              <a16:creationId xmlns:a16="http://schemas.microsoft.com/office/drawing/2014/main" id="{7BE48BFF-68C0-4420-81F0-09868C0E4C5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84" name="Text Box 1">
          <a:extLst xmlns:a="http://schemas.openxmlformats.org/drawingml/2006/main">
            <a:ext uri="{FF2B5EF4-FFF2-40B4-BE49-F238E27FC236}">
              <a16:creationId xmlns:a16="http://schemas.microsoft.com/office/drawing/2014/main" id="{916B3FEF-2D52-4C2A-9BEA-DBF5C1B2890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85" name="Text Box 1">
          <a:extLst xmlns:a="http://schemas.openxmlformats.org/drawingml/2006/main">
            <a:ext uri="{FF2B5EF4-FFF2-40B4-BE49-F238E27FC236}">
              <a16:creationId xmlns:a16="http://schemas.microsoft.com/office/drawing/2014/main" id="{8D7A4732-2461-44F2-8F08-9BD9CE560D9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86" name="Text Box 1">
          <a:extLst xmlns:a="http://schemas.openxmlformats.org/drawingml/2006/main">
            <a:ext uri="{FF2B5EF4-FFF2-40B4-BE49-F238E27FC236}">
              <a16:creationId xmlns:a16="http://schemas.microsoft.com/office/drawing/2014/main" id="{AF6C5436-688B-4EED-9FD1-9CD5E7E12AD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87" name="Text Box 1">
          <a:extLst xmlns:a="http://schemas.openxmlformats.org/drawingml/2006/main">
            <a:ext uri="{FF2B5EF4-FFF2-40B4-BE49-F238E27FC236}">
              <a16:creationId xmlns:a16="http://schemas.microsoft.com/office/drawing/2014/main" id="{34B0A322-210A-446A-921B-A06865699F5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88" name="Text Box 1">
          <a:extLst xmlns:a="http://schemas.openxmlformats.org/drawingml/2006/main">
            <a:ext uri="{FF2B5EF4-FFF2-40B4-BE49-F238E27FC236}">
              <a16:creationId xmlns:a16="http://schemas.microsoft.com/office/drawing/2014/main" id="{C202E402-517F-4F59-A4ED-AE1EF4808CC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89" name="Text Box 1">
          <a:extLst xmlns:a="http://schemas.openxmlformats.org/drawingml/2006/main">
            <a:ext uri="{FF2B5EF4-FFF2-40B4-BE49-F238E27FC236}">
              <a16:creationId xmlns:a16="http://schemas.microsoft.com/office/drawing/2014/main" id="{3EBCE7F9-3C9F-4C33-865E-0D8E3105006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90" name="Text Box 1">
          <a:extLst xmlns:a="http://schemas.openxmlformats.org/drawingml/2006/main">
            <a:ext uri="{FF2B5EF4-FFF2-40B4-BE49-F238E27FC236}">
              <a16:creationId xmlns:a16="http://schemas.microsoft.com/office/drawing/2014/main" id="{DDB46739-4BFE-42CE-9240-9DD9AE89C3F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91" name="Text Box 1">
          <a:extLst xmlns:a="http://schemas.openxmlformats.org/drawingml/2006/main">
            <a:ext uri="{FF2B5EF4-FFF2-40B4-BE49-F238E27FC236}">
              <a16:creationId xmlns:a16="http://schemas.microsoft.com/office/drawing/2014/main" id="{C692EF57-1AF6-4840-A367-7ED1AC88FB8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92" name="Text Box 1">
          <a:extLst xmlns:a="http://schemas.openxmlformats.org/drawingml/2006/main">
            <a:ext uri="{FF2B5EF4-FFF2-40B4-BE49-F238E27FC236}">
              <a16:creationId xmlns:a16="http://schemas.microsoft.com/office/drawing/2014/main" id="{44FF0418-DCE4-42E1-BD9E-00DFE718529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93" name="Text Box 1">
          <a:extLst xmlns:a="http://schemas.openxmlformats.org/drawingml/2006/main">
            <a:ext uri="{FF2B5EF4-FFF2-40B4-BE49-F238E27FC236}">
              <a16:creationId xmlns:a16="http://schemas.microsoft.com/office/drawing/2014/main" id="{12AFA71F-66DC-4B5F-838A-94BA357114D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94" name="Text Box 1">
          <a:extLst xmlns:a="http://schemas.openxmlformats.org/drawingml/2006/main">
            <a:ext uri="{FF2B5EF4-FFF2-40B4-BE49-F238E27FC236}">
              <a16:creationId xmlns:a16="http://schemas.microsoft.com/office/drawing/2014/main" id="{32FBC5F4-75F0-4267-9721-89294B1BC72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95" name="Text Box 1">
          <a:extLst xmlns:a="http://schemas.openxmlformats.org/drawingml/2006/main">
            <a:ext uri="{FF2B5EF4-FFF2-40B4-BE49-F238E27FC236}">
              <a16:creationId xmlns:a16="http://schemas.microsoft.com/office/drawing/2014/main" id="{6DF8FB55-DF24-4066-98B6-24821CF7FD3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96" name="Text Box 1">
          <a:extLst xmlns:a="http://schemas.openxmlformats.org/drawingml/2006/main">
            <a:ext uri="{FF2B5EF4-FFF2-40B4-BE49-F238E27FC236}">
              <a16:creationId xmlns:a16="http://schemas.microsoft.com/office/drawing/2014/main" id="{C9964EA3-AC98-48A2-ACE4-A8BB8D1B9B8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97" name="Text Box 1">
          <a:extLst xmlns:a="http://schemas.openxmlformats.org/drawingml/2006/main">
            <a:ext uri="{FF2B5EF4-FFF2-40B4-BE49-F238E27FC236}">
              <a16:creationId xmlns:a16="http://schemas.microsoft.com/office/drawing/2014/main" id="{28E17B1A-DE93-4C53-BE3D-BDAEA6E28E6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98" name="Text Box 1">
          <a:extLst xmlns:a="http://schemas.openxmlformats.org/drawingml/2006/main">
            <a:ext uri="{FF2B5EF4-FFF2-40B4-BE49-F238E27FC236}">
              <a16:creationId xmlns:a16="http://schemas.microsoft.com/office/drawing/2014/main" id="{C24B48FD-62F9-469C-89F1-C9EF51ADB3B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99" name="Text Box 1">
          <a:extLst xmlns:a="http://schemas.openxmlformats.org/drawingml/2006/main">
            <a:ext uri="{FF2B5EF4-FFF2-40B4-BE49-F238E27FC236}">
              <a16:creationId xmlns:a16="http://schemas.microsoft.com/office/drawing/2014/main" id="{36B5ECF8-C181-4AAD-9C10-266AE28BA96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00" name="Text Box 1">
          <a:extLst xmlns:a="http://schemas.openxmlformats.org/drawingml/2006/main">
            <a:ext uri="{FF2B5EF4-FFF2-40B4-BE49-F238E27FC236}">
              <a16:creationId xmlns:a16="http://schemas.microsoft.com/office/drawing/2014/main" id="{7FDDA7F6-E2A9-4A24-9814-88F5A8FA38A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01" name="Text Box 1">
          <a:extLst xmlns:a="http://schemas.openxmlformats.org/drawingml/2006/main">
            <a:ext uri="{FF2B5EF4-FFF2-40B4-BE49-F238E27FC236}">
              <a16:creationId xmlns:a16="http://schemas.microsoft.com/office/drawing/2014/main" id="{4153DEF1-AE61-45B6-8DF9-7848B248E86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02" name="Text Box 1">
          <a:extLst xmlns:a="http://schemas.openxmlformats.org/drawingml/2006/main">
            <a:ext uri="{FF2B5EF4-FFF2-40B4-BE49-F238E27FC236}">
              <a16:creationId xmlns:a16="http://schemas.microsoft.com/office/drawing/2014/main" id="{B9B5D97B-864C-4426-B5B7-5C02A2A665E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03" name="Text Box 1">
          <a:extLst xmlns:a="http://schemas.openxmlformats.org/drawingml/2006/main">
            <a:ext uri="{FF2B5EF4-FFF2-40B4-BE49-F238E27FC236}">
              <a16:creationId xmlns:a16="http://schemas.microsoft.com/office/drawing/2014/main" id="{C180F877-7567-424D-B884-0AC5D8BB15F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04" name="Text Box 1">
          <a:extLst xmlns:a="http://schemas.openxmlformats.org/drawingml/2006/main">
            <a:ext uri="{FF2B5EF4-FFF2-40B4-BE49-F238E27FC236}">
              <a16:creationId xmlns:a16="http://schemas.microsoft.com/office/drawing/2014/main" id="{74FF788A-83F9-423B-9B72-A976CE1DC2D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05" name="Text Box 1">
          <a:extLst xmlns:a="http://schemas.openxmlformats.org/drawingml/2006/main">
            <a:ext uri="{FF2B5EF4-FFF2-40B4-BE49-F238E27FC236}">
              <a16:creationId xmlns:a16="http://schemas.microsoft.com/office/drawing/2014/main" id="{BF3142A7-4DF4-4611-B621-6CE95B76DAD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06" name="Text Box 1">
          <a:extLst xmlns:a="http://schemas.openxmlformats.org/drawingml/2006/main">
            <a:ext uri="{FF2B5EF4-FFF2-40B4-BE49-F238E27FC236}">
              <a16:creationId xmlns:a16="http://schemas.microsoft.com/office/drawing/2014/main" id="{04894240-2A7C-4DA8-B80E-C978205816A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07" name="Text Box 1">
          <a:extLst xmlns:a="http://schemas.openxmlformats.org/drawingml/2006/main">
            <a:ext uri="{FF2B5EF4-FFF2-40B4-BE49-F238E27FC236}">
              <a16:creationId xmlns:a16="http://schemas.microsoft.com/office/drawing/2014/main" id="{DE372402-B889-4B72-9171-9A18E5AFD2D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08" name="Text Box 1">
          <a:extLst xmlns:a="http://schemas.openxmlformats.org/drawingml/2006/main">
            <a:ext uri="{FF2B5EF4-FFF2-40B4-BE49-F238E27FC236}">
              <a16:creationId xmlns:a16="http://schemas.microsoft.com/office/drawing/2014/main" id="{28A54DB2-4332-48DA-9237-5B8DBCD7018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09" name="Text Box 1">
          <a:extLst xmlns:a="http://schemas.openxmlformats.org/drawingml/2006/main">
            <a:ext uri="{FF2B5EF4-FFF2-40B4-BE49-F238E27FC236}">
              <a16:creationId xmlns:a16="http://schemas.microsoft.com/office/drawing/2014/main" id="{F6F68899-1B17-4D04-8EA9-F83633C8529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10" name="Text Box 1">
          <a:extLst xmlns:a="http://schemas.openxmlformats.org/drawingml/2006/main">
            <a:ext uri="{FF2B5EF4-FFF2-40B4-BE49-F238E27FC236}">
              <a16:creationId xmlns:a16="http://schemas.microsoft.com/office/drawing/2014/main" id="{A7F02D4E-515B-47F9-A9D3-CEE900EDDC1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11" name="Text Box 1">
          <a:extLst xmlns:a="http://schemas.openxmlformats.org/drawingml/2006/main">
            <a:ext uri="{FF2B5EF4-FFF2-40B4-BE49-F238E27FC236}">
              <a16:creationId xmlns:a16="http://schemas.microsoft.com/office/drawing/2014/main" id="{645B1A2B-62E9-4CA2-93A7-25D6A77500A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12" name="Text Box 1">
          <a:extLst xmlns:a="http://schemas.openxmlformats.org/drawingml/2006/main">
            <a:ext uri="{FF2B5EF4-FFF2-40B4-BE49-F238E27FC236}">
              <a16:creationId xmlns:a16="http://schemas.microsoft.com/office/drawing/2014/main" id="{77F0CE07-4195-4D4A-88C5-72A47BC7ED6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13" name="Text Box 1">
          <a:extLst xmlns:a="http://schemas.openxmlformats.org/drawingml/2006/main">
            <a:ext uri="{FF2B5EF4-FFF2-40B4-BE49-F238E27FC236}">
              <a16:creationId xmlns:a16="http://schemas.microsoft.com/office/drawing/2014/main" id="{7FB647F0-1EC9-4DCE-86C3-7B1D3E8BF92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14" name="Text Box 1">
          <a:extLst xmlns:a="http://schemas.openxmlformats.org/drawingml/2006/main">
            <a:ext uri="{FF2B5EF4-FFF2-40B4-BE49-F238E27FC236}">
              <a16:creationId xmlns:a16="http://schemas.microsoft.com/office/drawing/2014/main" id="{6F3F9DFC-C557-424D-BDA1-E31E21B1F46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15" name="Text Box 1">
          <a:extLst xmlns:a="http://schemas.openxmlformats.org/drawingml/2006/main">
            <a:ext uri="{FF2B5EF4-FFF2-40B4-BE49-F238E27FC236}">
              <a16:creationId xmlns:a16="http://schemas.microsoft.com/office/drawing/2014/main" id="{D0416939-4298-4455-AFCC-B457869C35F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16" name="Text Box 1">
          <a:extLst xmlns:a="http://schemas.openxmlformats.org/drawingml/2006/main">
            <a:ext uri="{FF2B5EF4-FFF2-40B4-BE49-F238E27FC236}">
              <a16:creationId xmlns:a16="http://schemas.microsoft.com/office/drawing/2014/main" id="{D44C23A4-915E-40BD-9730-E9668A96E5A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17" name="Text Box 1">
          <a:extLst xmlns:a="http://schemas.openxmlformats.org/drawingml/2006/main">
            <a:ext uri="{FF2B5EF4-FFF2-40B4-BE49-F238E27FC236}">
              <a16:creationId xmlns:a16="http://schemas.microsoft.com/office/drawing/2014/main" id="{A1571461-5C81-4F37-8FB0-66EF5BAD6E6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18" name="Text Box 1">
          <a:extLst xmlns:a="http://schemas.openxmlformats.org/drawingml/2006/main">
            <a:ext uri="{FF2B5EF4-FFF2-40B4-BE49-F238E27FC236}">
              <a16:creationId xmlns:a16="http://schemas.microsoft.com/office/drawing/2014/main" id="{35355747-6466-4A6C-B6C1-1F6CCECD9B9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19" name="Text Box 1">
          <a:extLst xmlns:a="http://schemas.openxmlformats.org/drawingml/2006/main">
            <a:ext uri="{FF2B5EF4-FFF2-40B4-BE49-F238E27FC236}">
              <a16:creationId xmlns:a16="http://schemas.microsoft.com/office/drawing/2014/main" id="{96000176-76A3-4E6A-B4BF-FFA74CF634B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20" name="Text Box 1">
          <a:extLst xmlns:a="http://schemas.openxmlformats.org/drawingml/2006/main">
            <a:ext uri="{FF2B5EF4-FFF2-40B4-BE49-F238E27FC236}">
              <a16:creationId xmlns:a16="http://schemas.microsoft.com/office/drawing/2014/main" id="{91F5029E-C46A-41C2-89D7-0B701EE3117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21" name="Text Box 1">
          <a:extLst xmlns:a="http://schemas.openxmlformats.org/drawingml/2006/main">
            <a:ext uri="{FF2B5EF4-FFF2-40B4-BE49-F238E27FC236}">
              <a16:creationId xmlns:a16="http://schemas.microsoft.com/office/drawing/2014/main" id="{150BBAD1-EC80-48D8-942B-7D5B9AB1252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22" name="Text Box 1">
          <a:extLst xmlns:a="http://schemas.openxmlformats.org/drawingml/2006/main">
            <a:ext uri="{FF2B5EF4-FFF2-40B4-BE49-F238E27FC236}">
              <a16:creationId xmlns:a16="http://schemas.microsoft.com/office/drawing/2014/main" id="{0763947F-A598-4DF9-A41B-D47CBEA3CC4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23" name="Text Box 1">
          <a:extLst xmlns:a="http://schemas.openxmlformats.org/drawingml/2006/main">
            <a:ext uri="{FF2B5EF4-FFF2-40B4-BE49-F238E27FC236}">
              <a16:creationId xmlns:a16="http://schemas.microsoft.com/office/drawing/2014/main" id="{7DA2DB07-1D7B-4177-B467-67C316ACD76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24" name="Text Box 1">
          <a:extLst xmlns:a="http://schemas.openxmlformats.org/drawingml/2006/main">
            <a:ext uri="{FF2B5EF4-FFF2-40B4-BE49-F238E27FC236}">
              <a16:creationId xmlns:a16="http://schemas.microsoft.com/office/drawing/2014/main" id="{2F3D1FF9-191F-4BF3-AFA1-B33CBFB1265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25" name="Text Box 1">
          <a:extLst xmlns:a="http://schemas.openxmlformats.org/drawingml/2006/main">
            <a:ext uri="{FF2B5EF4-FFF2-40B4-BE49-F238E27FC236}">
              <a16:creationId xmlns:a16="http://schemas.microsoft.com/office/drawing/2014/main" id="{1403FDF8-631A-4812-A310-726163B2528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26" name="Text Box 1">
          <a:extLst xmlns:a="http://schemas.openxmlformats.org/drawingml/2006/main">
            <a:ext uri="{FF2B5EF4-FFF2-40B4-BE49-F238E27FC236}">
              <a16:creationId xmlns:a16="http://schemas.microsoft.com/office/drawing/2014/main" id="{54C339D0-226D-4698-A707-839B7041F2A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27" name="Text Box 1">
          <a:extLst xmlns:a="http://schemas.openxmlformats.org/drawingml/2006/main">
            <a:ext uri="{FF2B5EF4-FFF2-40B4-BE49-F238E27FC236}">
              <a16:creationId xmlns:a16="http://schemas.microsoft.com/office/drawing/2014/main" id="{74C24449-F690-4920-8E27-DADACED966B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28" name="Text Box 1">
          <a:extLst xmlns:a="http://schemas.openxmlformats.org/drawingml/2006/main">
            <a:ext uri="{FF2B5EF4-FFF2-40B4-BE49-F238E27FC236}">
              <a16:creationId xmlns:a16="http://schemas.microsoft.com/office/drawing/2014/main" id="{2F00907E-4E1A-4F6C-A36B-83C13713417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29" name="Text Box 1">
          <a:extLst xmlns:a="http://schemas.openxmlformats.org/drawingml/2006/main">
            <a:ext uri="{FF2B5EF4-FFF2-40B4-BE49-F238E27FC236}">
              <a16:creationId xmlns:a16="http://schemas.microsoft.com/office/drawing/2014/main" id="{614CDEE9-77AF-49A1-9640-8C21B0987C8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30" name="Text Box 1">
          <a:extLst xmlns:a="http://schemas.openxmlformats.org/drawingml/2006/main">
            <a:ext uri="{FF2B5EF4-FFF2-40B4-BE49-F238E27FC236}">
              <a16:creationId xmlns:a16="http://schemas.microsoft.com/office/drawing/2014/main" id="{23BDC504-8331-4FC9-9DBC-85B26488352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31" name="Text Box 1">
          <a:extLst xmlns:a="http://schemas.openxmlformats.org/drawingml/2006/main">
            <a:ext uri="{FF2B5EF4-FFF2-40B4-BE49-F238E27FC236}">
              <a16:creationId xmlns:a16="http://schemas.microsoft.com/office/drawing/2014/main" id="{A9078EC6-D648-4A3F-9443-C24FF65B09C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32" name="Text Box 1">
          <a:extLst xmlns:a="http://schemas.openxmlformats.org/drawingml/2006/main">
            <a:ext uri="{FF2B5EF4-FFF2-40B4-BE49-F238E27FC236}">
              <a16:creationId xmlns:a16="http://schemas.microsoft.com/office/drawing/2014/main" id="{A4F5BACF-5E32-46CA-9F87-A70B0A5F063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33" name="Text Box 1">
          <a:extLst xmlns:a="http://schemas.openxmlformats.org/drawingml/2006/main">
            <a:ext uri="{FF2B5EF4-FFF2-40B4-BE49-F238E27FC236}">
              <a16:creationId xmlns:a16="http://schemas.microsoft.com/office/drawing/2014/main" id="{F56A4C15-283B-4706-B9E0-3899FD2F299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34" name="Text Box 1">
          <a:extLst xmlns:a="http://schemas.openxmlformats.org/drawingml/2006/main">
            <a:ext uri="{FF2B5EF4-FFF2-40B4-BE49-F238E27FC236}">
              <a16:creationId xmlns:a16="http://schemas.microsoft.com/office/drawing/2014/main" id="{2ABCF067-74AE-4B9E-80F6-840EB1B7861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35" name="Text Box 1">
          <a:extLst xmlns:a="http://schemas.openxmlformats.org/drawingml/2006/main">
            <a:ext uri="{FF2B5EF4-FFF2-40B4-BE49-F238E27FC236}">
              <a16:creationId xmlns:a16="http://schemas.microsoft.com/office/drawing/2014/main" id="{BEE089CB-77E7-4DB4-B3F0-697F664DE21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36" name="Text Box 1">
          <a:extLst xmlns:a="http://schemas.openxmlformats.org/drawingml/2006/main">
            <a:ext uri="{FF2B5EF4-FFF2-40B4-BE49-F238E27FC236}">
              <a16:creationId xmlns:a16="http://schemas.microsoft.com/office/drawing/2014/main" id="{B2662150-E347-4904-AC2D-845C7F1987A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37" name="Text Box 1">
          <a:extLst xmlns:a="http://schemas.openxmlformats.org/drawingml/2006/main">
            <a:ext uri="{FF2B5EF4-FFF2-40B4-BE49-F238E27FC236}">
              <a16:creationId xmlns:a16="http://schemas.microsoft.com/office/drawing/2014/main" id="{B149B35F-1CF3-4975-9C44-32B54621DBA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38" name="Text Box 1">
          <a:extLst xmlns:a="http://schemas.openxmlformats.org/drawingml/2006/main">
            <a:ext uri="{FF2B5EF4-FFF2-40B4-BE49-F238E27FC236}">
              <a16:creationId xmlns:a16="http://schemas.microsoft.com/office/drawing/2014/main" id="{96BFF2D1-C9E2-47F7-929F-3A34B79F5E9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39" name="Text Box 1">
          <a:extLst xmlns:a="http://schemas.openxmlformats.org/drawingml/2006/main">
            <a:ext uri="{FF2B5EF4-FFF2-40B4-BE49-F238E27FC236}">
              <a16:creationId xmlns:a16="http://schemas.microsoft.com/office/drawing/2014/main" id="{9B571267-87F2-4229-9CC7-E8E75A3FABE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40" name="Text Box 1">
          <a:extLst xmlns:a="http://schemas.openxmlformats.org/drawingml/2006/main">
            <a:ext uri="{FF2B5EF4-FFF2-40B4-BE49-F238E27FC236}">
              <a16:creationId xmlns:a16="http://schemas.microsoft.com/office/drawing/2014/main" id="{0D07CCA9-CCB8-4ADE-A5ED-D99CA088B32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41" name="Text Box 1">
          <a:extLst xmlns:a="http://schemas.openxmlformats.org/drawingml/2006/main">
            <a:ext uri="{FF2B5EF4-FFF2-40B4-BE49-F238E27FC236}">
              <a16:creationId xmlns:a16="http://schemas.microsoft.com/office/drawing/2014/main" id="{727FA2FA-9E3A-464A-B12E-662957F5161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42" name="Text Box 1">
          <a:extLst xmlns:a="http://schemas.openxmlformats.org/drawingml/2006/main">
            <a:ext uri="{FF2B5EF4-FFF2-40B4-BE49-F238E27FC236}">
              <a16:creationId xmlns:a16="http://schemas.microsoft.com/office/drawing/2014/main" id="{26BEB939-FB58-4971-B39E-1BAA5CE58F3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43" name="Text Box 1">
          <a:extLst xmlns:a="http://schemas.openxmlformats.org/drawingml/2006/main">
            <a:ext uri="{FF2B5EF4-FFF2-40B4-BE49-F238E27FC236}">
              <a16:creationId xmlns:a16="http://schemas.microsoft.com/office/drawing/2014/main" id="{7BF53CFC-6115-47F9-A307-43D298B3A66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44" name="Text Box 1">
          <a:extLst xmlns:a="http://schemas.openxmlformats.org/drawingml/2006/main">
            <a:ext uri="{FF2B5EF4-FFF2-40B4-BE49-F238E27FC236}">
              <a16:creationId xmlns:a16="http://schemas.microsoft.com/office/drawing/2014/main" id="{53B2B346-FF14-4178-A411-A88EA0BB1FE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45" name="Text Box 1">
          <a:extLst xmlns:a="http://schemas.openxmlformats.org/drawingml/2006/main">
            <a:ext uri="{FF2B5EF4-FFF2-40B4-BE49-F238E27FC236}">
              <a16:creationId xmlns:a16="http://schemas.microsoft.com/office/drawing/2014/main" id="{0CEE8E26-3D41-4D06-9FB8-BB57B6CED8C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46" name="Text Box 1">
          <a:extLst xmlns:a="http://schemas.openxmlformats.org/drawingml/2006/main">
            <a:ext uri="{FF2B5EF4-FFF2-40B4-BE49-F238E27FC236}">
              <a16:creationId xmlns:a16="http://schemas.microsoft.com/office/drawing/2014/main" id="{6B7172C2-9EC2-4164-B7CA-46803700C79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47" name="Text Box 1">
          <a:extLst xmlns:a="http://schemas.openxmlformats.org/drawingml/2006/main">
            <a:ext uri="{FF2B5EF4-FFF2-40B4-BE49-F238E27FC236}">
              <a16:creationId xmlns:a16="http://schemas.microsoft.com/office/drawing/2014/main" id="{4F1E8548-A403-4D4A-A426-63AAD661B25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48" name="Text Box 1">
          <a:extLst xmlns:a="http://schemas.openxmlformats.org/drawingml/2006/main">
            <a:ext uri="{FF2B5EF4-FFF2-40B4-BE49-F238E27FC236}">
              <a16:creationId xmlns:a16="http://schemas.microsoft.com/office/drawing/2014/main" id="{A9BD051C-15CB-4331-BBC1-780F2C991CF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49" name="Text Box 1">
          <a:extLst xmlns:a="http://schemas.openxmlformats.org/drawingml/2006/main">
            <a:ext uri="{FF2B5EF4-FFF2-40B4-BE49-F238E27FC236}">
              <a16:creationId xmlns:a16="http://schemas.microsoft.com/office/drawing/2014/main" id="{54EFD2B9-E721-4154-9312-A36E3F49606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50" name="Text Box 1">
          <a:extLst xmlns:a="http://schemas.openxmlformats.org/drawingml/2006/main">
            <a:ext uri="{FF2B5EF4-FFF2-40B4-BE49-F238E27FC236}">
              <a16:creationId xmlns:a16="http://schemas.microsoft.com/office/drawing/2014/main" id="{BCC9D36D-7103-4F76-9A93-CFA6CA7BD2A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51" name="Text Box 1">
          <a:extLst xmlns:a="http://schemas.openxmlformats.org/drawingml/2006/main">
            <a:ext uri="{FF2B5EF4-FFF2-40B4-BE49-F238E27FC236}">
              <a16:creationId xmlns:a16="http://schemas.microsoft.com/office/drawing/2014/main" id="{A4546AC2-A7BE-46FC-A875-D9CBB5D3437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52" name="Text Box 1">
          <a:extLst xmlns:a="http://schemas.openxmlformats.org/drawingml/2006/main">
            <a:ext uri="{FF2B5EF4-FFF2-40B4-BE49-F238E27FC236}">
              <a16:creationId xmlns:a16="http://schemas.microsoft.com/office/drawing/2014/main" id="{7E5D36CF-AAE5-46FF-9AD0-8C0AE9BB053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53" name="Text Box 1">
          <a:extLst xmlns:a="http://schemas.openxmlformats.org/drawingml/2006/main">
            <a:ext uri="{FF2B5EF4-FFF2-40B4-BE49-F238E27FC236}">
              <a16:creationId xmlns:a16="http://schemas.microsoft.com/office/drawing/2014/main" id="{CB15028C-DD51-441C-954C-55C6CCB004C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54" name="Text Box 1">
          <a:extLst xmlns:a="http://schemas.openxmlformats.org/drawingml/2006/main">
            <a:ext uri="{FF2B5EF4-FFF2-40B4-BE49-F238E27FC236}">
              <a16:creationId xmlns:a16="http://schemas.microsoft.com/office/drawing/2014/main" id="{13758AA1-BE59-409A-A244-802770B06BB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55" name="Text Box 1">
          <a:extLst xmlns:a="http://schemas.openxmlformats.org/drawingml/2006/main">
            <a:ext uri="{FF2B5EF4-FFF2-40B4-BE49-F238E27FC236}">
              <a16:creationId xmlns:a16="http://schemas.microsoft.com/office/drawing/2014/main" id="{6CAE9E57-B465-4202-9705-E4D90A85ED9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56" name="Text Box 1">
          <a:extLst xmlns:a="http://schemas.openxmlformats.org/drawingml/2006/main">
            <a:ext uri="{FF2B5EF4-FFF2-40B4-BE49-F238E27FC236}">
              <a16:creationId xmlns:a16="http://schemas.microsoft.com/office/drawing/2014/main" id="{B5AD1391-4BF2-401E-AB7B-7B6AB53508B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57" name="Text Box 1">
          <a:extLst xmlns:a="http://schemas.openxmlformats.org/drawingml/2006/main">
            <a:ext uri="{FF2B5EF4-FFF2-40B4-BE49-F238E27FC236}">
              <a16:creationId xmlns:a16="http://schemas.microsoft.com/office/drawing/2014/main" id="{8CA5028E-8590-4A95-9ED7-E7A93F75BF3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58" name="Text Box 1">
          <a:extLst xmlns:a="http://schemas.openxmlformats.org/drawingml/2006/main">
            <a:ext uri="{FF2B5EF4-FFF2-40B4-BE49-F238E27FC236}">
              <a16:creationId xmlns:a16="http://schemas.microsoft.com/office/drawing/2014/main" id="{9A27ED28-4409-4B61-9C7C-255502A65D3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59" name="Text Box 1">
          <a:extLst xmlns:a="http://schemas.openxmlformats.org/drawingml/2006/main">
            <a:ext uri="{FF2B5EF4-FFF2-40B4-BE49-F238E27FC236}">
              <a16:creationId xmlns:a16="http://schemas.microsoft.com/office/drawing/2014/main" id="{AF225420-6A13-4935-B4A2-4CA0D3DBBBD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60" name="Text Box 1">
          <a:extLst xmlns:a="http://schemas.openxmlformats.org/drawingml/2006/main">
            <a:ext uri="{FF2B5EF4-FFF2-40B4-BE49-F238E27FC236}">
              <a16:creationId xmlns:a16="http://schemas.microsoft.com/office/drawing/2014/main" id="{AB852255-4B07-4EF2-BB16-6201B508B9E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61" name="Text Box 1">
          <a:extLst xmlns:a="http://schemas.openxmlformats.org/drawingml/2006/main">
            <a:ext uri="{FF2B5EF4-FFF2-40B4-BE49-F238E27FC236}">
              <a16:creationId xmlns:a16="http://schemas.microsoft.com/office/drawing/2014/main" id="{49FF36CA-C6DF-4FFD-AC42-3C5F7D58D3F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62" name="Text Box 1">
          <a:extLst xmlns:a="http://schemas.openxmlformats.org/drawingml/2006/main">
            <a:ext uri="{FF2B5EF4-FFF2-40B4-BE49-F238E27FC236}">
              <a16:creationId xmlns:a16="http://schemas.microsoft.com/office/drawing/2014/main" id="{B4121F51-D1FA-434C-AFD7-174FF36BC74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63" name="Text Box 1">
          <a:extLst xmlns:a="http://schemas.openxmlformats.org/drawingml/2006/main">
            <a:ext uri="{FF2B5EF4-FFF2-40B4-BE49-F238E27FC236}">
              <a16:creationId xmlns:a16="http://schemas.microsoft.com/office/drawing/2014/main" id="{7093CE0C-A495-434A-A27C-A1BA1E1DBD1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64" name="Text Box 1">
          <a:extLst xmlns:a="http://schemas.openxmlformats.org/drawingml/2006/main">
            <a:ext uri="{FF2B5EF4-FFF2-40B4-BE49-F238E27FC236}">
              <a16:creationId xmlns:a16="http://schemas.microsoft.com/office/drawing/2014/main" id="{22D56DEC-27DC-49B9-A58B-EBF9F6B2F1B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65" name="Text Box 1">
          <a:extLst xmlns:a="http://schemas.openxmlformats.org/drawingml/2006/main">
            <a:ext uri="{FF2B5EF4-FFF2-40B4-BE49-F238E27FC236}">
              <a16:creationId xmlns:a16="http://schemas.microsoft.com/office/drawing/2014/main" id="{4794167A-F72C-4795-8DA7-E32C60F5F55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66" name="Text Box 1">
          <a:extLst xmlns:a="http://schemas.openxmlformats.org/drawingml/2006/main">
            <a:ext uri="{FF2B5EF4-FFF2-40B4-BE49-F238E27FC236}">
              <a16:creationId xmlns:a16="http://schemas.microsoft.com/office/drawing/2014/main" id="{1B337370-65E2-40A3-B742-DA415F10804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67" name="Text Box 1">
          <a:extLst xmlns:a="http://schemas.openxmlformats.org/drawingml/2006/main">
            <a:ext uri="{FF2B5EF4-FFF2-40B4-BE49-F238E27FC236}">
              <a16:creationId xmlns:a16="http://schemas.microsoft.com/office/drawing/2014/main" id="{CA714501-578D-4206-A3B3-DA263A1CF6F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68" name="Text Box 1">
          <a:extLst xmlns:a="http://schemas.openxmlformats.org/drawingml/2006/main">
            <a:ext uri="{FF2B5EF4-FFF2-40B4-BE49-F238E27FC236}">
              <a16:creationId xmlns:a16="http://schemas.microsoft.com/office/drawing/2014/main" id="{7776CF74-9CEB-4195-B784-2EC02D37358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69" name="Text Box 1">
          <a:extLst xmlns:a="http://schemas.openxmlformats.org/drawingml/2006/main">
            <a:ext uri="{FF2B5EF4-FFF2-40B4-BE49-F238E27FC236}">
              <a16:creationId xmlns:a16="http://schemas.microsoft.com/office/drawing/2014/main" id="{C9554B02-9E7D-4E41-8278-B6500B48DE4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70" name="Text Box 1">
          <a:extLst xmlns:a="http://schemas.openxmlformats.org/drawingml/2006/main">
            <a:ext uri="{FF2B5EF4-FFF2-40B4-BE49-F238E27FC236}">
              <a16:creationId xmlns:a16="http://schemas.microsoft.com/office/drawing/2014/main" id="{14FB7F88-25BC-4184-8853-06B3220B44C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71" name="Text Box 1">
          <a:extLst xmlns:a="http://schemas.openxmlformats.org/drawingml/2006/main">
            <a:ext uri="{FF2B5EF4-FFF2-40B4-BE49-F238E27FC236}">
              <a16:creationId xmlns:a16="http://schemas.microsoft.com/office/drawing/2014/main" id="{43A18E33-5B94-4FC7-A660-AF854CA2898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72" name="Text Box 1">
          <a:extLst xmlns:a="http://schemas.openxmlformats.org/drawingml/2006/main">
            <a:ext uri="{FF2B5EF4-FFF2-40B4-BE49-F238E27FC236}">
              <a16:creationId xmlns:a16="http://schemas.microsoft.com/office/drawing/2014/main" id="{2CE8A32D-7BCD-4B0C-AFC6-5F87FE24114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73" name="Text Box 1">
          <a:extLst xmlns:a="http://schemas.openxmlformats.org/drawingml/2006/main">
            <a:ext uri="{FF2B5EF4-FFF2-40B4-BE49-F238E27FC236}">
              <a16:creationId xmlns:a16="http://schemas.microsoft.com/office/drawing/2014/main" id="{C3CEB76A-E1F8-4C40-B196-BFE37235706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74" name="Text Box 1">
          <a:extLst xmlns:a="http://schemas.openxmlformats.org/drawingml/2006/main">
            <a:ext uri="{FF2B5EF4-FFF2-40B4-BE49-F238E27FC236}">
              <a16:creationId xmlns:a16="http://schemas.microsoft.com/office/drawing/2014/main" id="{72F2A5C6-B418-48FF-8EEF-EA11339EE9F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75" name="Text Box 1">
          <a:extLst xmlns:a="http://schemas.openxmlformats.org/drawingml/2006/main">
            <a:ext uri="{FF2B5EF4-FFF2-40B4-BE49-F238E27FC236}">
              <a16:creationId xmlns:a16="http://schemas.microsoft.com/office/drawing/2014/main" id="{A1C90B34-48DA-4B53-8832-4EBAD9F8DF3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76" name="Text Box 1">
          <a:extLst xmlns:a="http://schemas.openxmlformats.org/drawingml/2006/main">
            <a:ext uri="{FF2B5EF4-FFF2-40B4-BE49-F238E27FC236}">
              <a16:creationId xmlns:a16="http://schemas.microsoft.com/office/drawing/2014/main" id="{15434375-D753-4BB4-93F1-492B0A58C03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77" name="Text Box 1">
          <a:extLst xmlns:a="http://schemas.openxmlformats.org/drawingml/2006/main">
            <a:ext uri="{FF2B5EF4-FFF2-40B4-BE49-F238E27FC236}">
              <a16:creationId xmlns:a16="http://schemas.microsoft.com/office/drawing/2014/main" id="{981C2F8C-F8A5-497D-BED1-2A61C2AA28A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78" name="Text Box 1">
          <a:extLst xmlns:a="http://schemas.openxmlformats.org/drawingml/2006/main">
            <a:ext uri="{FF2B5EF4-FFF2-40B4-BE49-F238E27FC236}">
              <a16:creationId xmlns:a16="http://schemas.microsoft.com/office/drawing/2014/main" id="{4DBB88F3-7737-4362-A477-C683EC5081E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79" name="Text Box 1">
          <a:extLst xmlns:a="http://schemas.openxmlformats.org/drawingml/2006/main">
            <a:ext uri="{FF2B5EF4-FFF2-40B4-BE49-F238E27FC236}">
              <a16:creationId xmlns:a16="http://schemas.microsoft.com/office/drawing/2014/main" id="{D52C9D57-D841-426D-A5FF-9DC8520BCC6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80" name="Text Box 1">
          <a:extLst xmlns:a="http://schemas.openxmlformats.org/drawingml/2006/main">
            <a:ext uri="{FF2B5EF4-FFF2-40B4-BE49-F238E27FC236}">
              <a16:creationId xmlns:a16="http://schemas.microsoft.com/office/drawing/2014/main" id="{0D5B43E4-CF17-4075-809E-333C139BF19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81" name="Text Box 1">
          <a:extLst xmlns:a="http://schemas.openxmlformats.org/drawingml/2006/main">
            <a:ext uri="{FF2B5EF4-FFF2-40B4-BE49-F238E27FC236}">
              <a16:creationId xmlns:a16="http://schemas.microsoft.com/office/drawing/2014/main" id="{C42E5ABA-E7B8-4DF2-BB63-4EDF7B3D47D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82" name="Text Box 1">
          <a:extLst xmlns:a="http://schemas.openxmlformats.org/drawingml/2006/main">
            <a:ext uri="{FF2B5EF4-FFF2-40B4-BE49-F238E27FC236}">
              <a16:creationId xmlns:a16="http://schemas.microsoft.com/office/drawing/2014/main" id="{1110F41A-1812-424D-98F6-BCD91181673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83" name="Text Box 1">
          <a:extLst xmlns:a="http://schemas.openxmlformats.org/drawingml/2006/main">
            <a:ext uri="{FF2B5EF4-FFF2-40B4-BE49-F238E27FC236}">
              <a16:creationId xmlns:a16="http://schemas.microsoft.com/office/drawing/2014/main" id="{677B61E1-429D-4AA2-A80F-6B71C5E4F4A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84" name="Text Box 1">
          <a:extLst xmlns:a="http://schemas.openxmlformats.org/drawingml/2006/main">
            <a:ext uri="{FF2B5EF4-FFF2-40B4-BE49-F238E27FC236}">
              <a16:creationId xmlns:a16="http://schemas.microsoft.com/office/drawing/2014/main" id="{3C486B0F-290D-4A45-A8C5-FB98D4CB6C1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85" name="Text Box 1">
          <a:extLst xmlns:a="http://schemas.openxmlformats.org/drawingml/2006/main">
            <a:ext uri="{FF2B5EF4-FFF2-40B4-BE49-F238E27FC236}">
              <a16:creationId xmlns:a16="http://schemas.microsoft.com/office/drawing/2014/main" id="{3FE4EC05-2578-4958-952C-B1A74E6123A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86" name="Text Box 1">
          <a:extLst xmlns:a="http://schemas.openxmlformats.org/drawingml/2006/main">
            <a:ext uri="{FF2B5EF4-FFF2-40B4-BE49-F238E27FC236}">
              <a16:creationId xmlns:a16="http://schemas.microsoft.com/office/drawing/2014/main" id="{EAB804B3-4467-4177-A85D-DF1A852DC93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87" name="Text Box 1">
          <a:extLst xmlns:a="http://schemas.openxmlformats.org/drawingml/2006/main">
            <a:ext uri="{FF2B5EF4-FFF2-40B4-BE49-F238E27FC236}">
              <a16:creationId xmlns:a16="http://schemas.microsoft.com/office/drawing/2014/main" id="{25026F55-AA0D-4140-A7D0-090803856FE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88" name="Text Box 1">
          <a:extLst xmlns:a="http://schemas.openxmlformats.org/drawingml/2006/main">
            <a:ext uri="{FF2B5EF4-FFF2-40B4-BE49-F238E27FC236}">
              <a16:creationId xmlns:a16="http://schemas.microsoft.com/office/drawing/2014/main" id="{A172D054-6905-4CE8-9277-930E6AEAD99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89" name="Text Box 1">
          <a:extLst xmlns:a="http://schemas.openxmlformats.org/drawingml/2006/main">
            <a:ext uri="{FF2B5EF4-FFF2-40B4-BE49-F238E27FC236}">
              <a16:creationId xmlns:a16="http://schemas.microsoft.com/office/drawing/2014/main" id="{B6437D95-D0C6-4D0E-9ADC-787D4061E34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90" name="Text Box 1">
          <a:extLst xmlns:a="http://schemas.openxmlformats.org/drawingml/2006/main">
            <a:ext uri="{FF2B5EF4-FFF2-40B4-BE49-F238E27FC236}">
              <a16:creationId xmlns:a16="http://schemas.microsoft.com/office/drawing/2014/main" id="{8ACE6696-2A65-4522-8C38-1D6E53DE52C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91" name="Text Box 1">
          <a:extLst xmlns:a="http://schemas.openxmlformats.org/drawingml/2006/main">
            <a:ext uri="{FF2B5EF4-FFF2-40B4-BE49-F238E27FC236}">
              <a16:creationId xmlns:a16="http://schemas.microsoft.com/office/drawing/2014/main" id="{90630923-6581-432B-909E-893BFE235D2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92" name="Text Box 1">
          <a:extLst xmlns:a="http://schemas.openxmlformats.org/drawingml/2006/main">
            <a:ext uri="{FF2B5EF4-FFF2-40B4-BE49-F238E27FC236}">
              <a16:creationId xmlns:a16="http://schemas.microsoft.com/office/drawing/2014/main" id="{3AFDF237-FF59-4078-A244-71788DC7394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93" name="Text Box 1">
          <a:extLst xmlns:a="http://schemas.openxmlformats.org/drawingml/2006/main">
            <a:ext uri="{FF2B5EF4-FFF2-40B4-BE49-F238E27FC236}">
              <a16:creationId xmlns:a16="http://schemas.microsoft.com/office/drawing/2014/main" id="{D8E2D3D0-C617-4093-8CBC-BAA920D3B67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94" name="Text Box 1">
          <a:extLst xmlns:a="http://schemas.openxmlformats.org/drawingml/2006/main">
            <a:ext uri="{FF2B5EF4-FFF2-40B4-BE49-F238E27FC236}">
              <a16:creationId xmlns:a16="http://schemas.microsoft.com/office/drawing/2014/main" id="{6D6097B7-4D65-4450-A350-532C8B5A6B6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95" name="Text Box 1">
          <a:extLst xmlns:a="http://schemas.openxmlformats.org/drawingml/2006/main">
            <a:ext uri="{FF2B5EF4-FFF2-40B4-BE49-F238E27FC236}">
              <a16:creationId xmlns:a16="http://schemas.microsoft.com/office/drawing/2014/main" id="{AD8A8042-48CB-4532-8A17-61869362278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96" name="Text Box 1">
          <a:extLst xmlns:a="http://schemas.openxmlformats.org/drawingml/2006/main">
            <a:ext uri="{FF2B5EF4-FFF2-40B4-BE49-F238E27FC236}">
              <a16:creationId xmlns:a16="http://schemas.microsoft.com/office/drawing/2014/main" id="{8C1F5081-F7FB-405F-925B-DD719A9BE3A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97" name="Text Box 1">
          <a:extLst xmlns:a="http://schemas.openxmlformats.org/drawingml/2006/main">
            <a:ext uri="{FF2B5EF4-FFF2-40B4-BE49-F238E27FC236}">
              <a16:creationId xmlns:a16="http://schemas.microsoft.com/office/drawing/2014/main" id="{28B04333-F7B0-41EC-856E-9F44C0B4191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98" name="Text Box 1">
          <a:extLst xmlns:a="http://schemas.openxmlformats.org/drawingml/2006/main">
            <a:ext uri="{FF2B5EF4-FFF2-40B4-BE49-F238E27FC236}">
              <a16:creationId xmlns:a16="http://schemas.microsoft.com/office/drawing/2014/main" id="{B1821022-96A6-4D36-96AF-AC514434817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99" name="Text Box 1">
          <a:extLst xmlns:a="http://schemas.openxmlformats.org/drawingml/2006/main">
            <a:ext uri="{FF2B5EF4-FFF2-40B4-BE49-F238E27FC236}">
              <a16:creationId xmlns:a16="http://schemas.microsoft.com/office/drawing/2014/main" id="{2D6232D1-6B7B-4F13-B042-5C25BED51F5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00" name="Text Box 1">
          <a:extLst xmlns:a="http://schemas.openxmlformats.org/drawingml/2006/main">
            <a:ext uri="{FF2B5EF4-FFF2-40B4-BE49-F238E27FC236}">
              <a16:creationId xmlns:a16="http://schemas.microsoft.com/office/drawing/2014/main" id="{A435B7EC-0311-4049-A910-E22BA2D3D09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01" name="Text Box 1">
          <a:extLst xmlns:a="http://schemas.openxmlformats.org/drawingml/2006/main">
            <a:ext uri="{FF2B5EF4-FFF2-40B4-BE49-F238E27FC236}">
              <a16:creationId xmlns:a16="http://schemas.microsoft.com/office/drawing/2014/main" id="{6704D99F-7415-48E4-A07A-C312477C91E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02" name="Text Box 1">
          <a:extLst xmlns:a="http://schemas.openxmlformats.org/drawingml/2006/main">
            <a:ext uri="{FF2B5EF4-FFF2-40B4-BE49-F238E27FC236}">
              <a16:creationId xmlns:a16="http://schemas.microsoft.com/office/drawing/2014/main" id="{09B9E14C-35CF-4420-AEF4-4F2694AB2BB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03" name="Text Box 1">
          <a:extLst xmlns:a="http://schemas.openxmlformats.org/drawingml/2006/main">
            <a:ext uri="{FF2B5EF4-FFF2-40B4-BE49-F238E27FC236}">
              <a16:creationId xmlns:a16="http://schemas.microsoft.com/office/drawing/2014/main" id="{62F5FE87-823E-40B7-A5E3-9D6DA2E5D1D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04" name="Text Box 1">
          <a:extLst xmlns:a="http://schemas.openxmlformats.org/drawingml/2006/main">
            <a:ext uri="{FF2B5EF4-FFF2-40B4-BE49-F238E27FC236}">
              <a16:creationId xmlns:a16="http://schemas.microsoft.com/office/drawing/2014/main" id="{EC7B2C33-98B8-4E97-A97C-B8C589B048A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05" name="Text Box 1">
          <a:extLst xmlns:a="http://schemas.openxmlformats.org/drawingml/2006/main">
            <a:ext uri="{FF2B5EF4-FFF2-40B4-BE49-F238E27FC236}">
              <a16:creationId xmlns:a16="http://schemas.microsoft.com/office/drawing/2014/main" id="{EC395CC1-69F2-40CE-B782-64C19401448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06" name="Text Box 1">
          <a:extLst xmlns:a="http://schemas.openxmlformats.org/drawingml/2006/main">
            <a:ext uri="{FF2B5EF4-FFF2-40B4-BE49-F238E27FC236}">
              <a16:creationId xmlns:a16="http://schemas.microsoft.com/office/drawing/2014/main" id="{00016DD5-D382-4F32-AF13-E7337CE1589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07" name="Text Box 1">
          <a:extLst xmlns:a="http://schemas.openxmlformats.org/drawingml/2006/main">
            <a:ext uri="{FF2B5EF4-FFF2-40B4-BE49-F238E27FC236}">
              <a16:creationId xmlns:a16="http://schemas.microsoft.com/office/drawing/2014/main" id="{8DF5D5DD-CE38-46D7-A0F7-772E1642A06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08" name="Text Box 1">
          <a:extLst xmlns:a="http://schemas.openxmlformats.org/drawingml/2006/main">
            <a:ext uri="{FF2B5EF4-FFF2-40B4-BE49-F238E27FC236}">
              <a16:creationId xmlns:a16="http://schemas.microsoft.com/office/drawing/2014/main" id="{3EB838A1-0EEB-4E97-BA77-AB15D183D40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09" name="Text Box 1">
          <a:extLst xmlns:a="http://schemas.openxmlformats.org/drawingml/2006/main">
            <a:ext uri="{FF2B5EF4-FFF2-40B4-BE49-F238E27FC236}">
              <a16:creationId xmlns:a16="http://schemas.microsoft.com/office/drawing/2014/main" id="{6D607FD9-DC88-4351-8291-E0C350571E6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10" name="Text Box 1">
          <a:extLst xmlns:a="http://schemas.openxmlformats.org/drawingml/2006/main">
            <a:ext uri="{FF2B5EF4-FFF2-40B4-BE49-F238E27FC236}">
              <a16:creationId xmlns:a16="http://schemas.microsoft.com/office/drawing/2014/main" id="{F5485813-FDBC-4292-BC20-6FDB82BD69A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11" name="Text Box 1">
          <a:extLst xmlns:a="http://schemas.openxmlformats.org/drawingml/2006/main">
            <a:ext uri="{FF2B5EF4-FFF2-40B4-BE49-F238E27FC236}">
              <a16:creationId xmlns:a16="http://schemas.microsoft.com/office/drawing/2014/main" id="{4021EF98-A887-42E6-B2AA-3FB600A5C30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12" name="Text Box 1">
          <a:extLst xmlns:a="http://schemas.openxmlformats.org/drawingml/2006/main">
            <a:ext uri="{FF2B5EF4-FFF2-40B4-BE49-F238E27FC236}">
              <a16:creationId xmlns:a16="http://schemas.microsoft.com/office/drawing/2014/main" id="{897318F9-0EF1-4BA9-98E8-E6FCA405783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13" name="Text Box 1">
          <a:extLst xmlns:a="http://schemas.openxmlformats.org/drawingml/2006/main">
            <a:ext uri="{FF2B5EF4-FFF2-40B4-BE49-F238E27FC236}">
              <a16:creationId xmlns:a16="http://schemas.microsoft.com/office/drawing/2014/main" id="{F4B844D6-414D-4DBC-962F-0AE3D2676C8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14" name="Text Box 1">
          <a:extLst xmlns:a="http://schemas.openxmlformats.org/drawingml/2006/main">
            <a:ext uri="{FF2B5EF4-FFF2-40B4-BE49-F238E27FC236}">
              <a16:creationId xmlns:a16="http://schemas.microsoft.com/office/drawing/2014/main" id="{3FBAD964-9C95-42C6-A7B1-4BA591EDA34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15" name="Text Box 1">
          <a:extLst xmlns:a="http://schemas.openxmlformats.org/drawingml/2006/main">
            <a:ext uri="{FF2B5EF4-FFF2-40B4-BE49-F238E27FC236}">
              <a16:creationId xmlns:a16="http://schemas.microsoft.com/office/drawing/2014/main" id="{BCB3FC31-34DA-4122-AE9F-D9455BD1DFC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16" name="Text Box 1">
          <a:extLst xmlns:a="http://schemas.openxmlformats.org/drawingml/2006/main">
            <a:ext uri="{FF2B5EF4-FFF2-40B4-BE49-F238E27FC236}">
              <a16:creationId xmlns:a16="http://schemas.microsoft.com/office/drawing/2014/main" id="{0FC63B2C-5EAA-46C9-969D-E2BB795D637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17" name="Text Box 1">
          <a:extLst xmlns:a="http://schemas.openxmlformats.org/drawingml/2006/main">
            <a:ext uri="{FF2B5EF4-FFF2-40B4-BE49-F238E27FC236}">
              <a16:creationId xmlns:a16="http://schemas.microsoft.com/office/drawing/2014/main" id="{DB09A293-7149-4885-BA53-BC46248D2E6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18" name="Text Box 1">
          <a:extLst xmlns:a="http://schemas.openxmlformats.org/drawingml/2006/main">
            <a:ext uri="{FF2B5EF4-FFF2-40B4-BE49-F238E27FC236}">
              <a16:creationId xmlns:a16="http://schemas.microsoft.com/office/drawing/2014/main" id="{306CAA08-6C92-464F-BBD1-D98A326BC86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19" name="Text Box 1">
          <a:extLst xmlns:a="http://schemas.openxmlformats.org/drawingml/2006/main">
            <a:ext uri="{FF2B5EF4-FFF2-40B4-BE49-F238E27FC236}">
              <a16:creationId xmlns:a16="http://schemas.microsoft.com/office/drawing/2014/main" id="{EDA2F107-F4FF-4467-9B0F-45A8E6024FE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20" name="Text Box 1">
          <a:extLst xmlns:a="http://schemas.openxmlformats.org/drawingml/2006/main">
            <a:ext uri="{FF2B5EF4-FFF2-40B4-BE49-F238E27FC236}">
              <a16:creationId xmlns:a16="http://schemas.microsoft.com/office/drawing/2014/main" id="{AB0731C6-52F1-4F21-8E66-C7304A98990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21" name="Text Box 1">
          <a:extLst xmlns:a="http://schemas.openxmlformats.org/drawingml/2006/main">
            <a:ext uri="{FF2B5EF4-FFF2-40B4-BE49-F238E27FC236}">
              <a16:creationId xmlns:a16="http://schemas.microsoft.com/office/drawing/2014/main" id="{72957162-FA90-4EF0-9E47-9281A0EE3EB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22" name="Text Box 1">
          <a:extLst xmlns:a="http://schemas.openxmlformats.org/drawingml/2006/main">
            <a:ext uri="{FF2B5EF4-FFF2-40B4-BE49-F238E27FC236}">
              <a16:creationId xmlns:a16="http://schemas.microsoft.com/office/drawing/2014/main" id="{00470DA2-8D7F-4687-878A-5734FBC416F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23" name="Text Box 1">
          <a:extLst xmlns:a="http://schemas.openxmlformats.org/drawingml/2006/main">
            <a:ext uri="{FF2B5EF4-FFF2-40B4-BE49-F238E27FC236}">
              <a16:creationId xmlns:a16="http://schemas.microsoft.com/office/drawing/2014/main" id="{1DAE1CD1-562E-445D-ACAB-B6A36DA0EB7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24" name="Text Box 1">
          <a:extLst xmlns:a="http://schemas.openxmlformats.org/drawingml/2006/main">
            <a:ext uri="{FF2B5EF4-FFF2-40B4-BE49-F238E27FC236}">
              <a16:creationId xmlns:a16="http://schemas.microsoft.com/office/drawing/2014/main" id="{B764BD0C-5671-4768-8E25-8D0601E3C26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25" name="Text Box 1">
          <a:extLst xmlns:a="http://schemas.openxmlformats.org/drawingml/2006/main">
            <a:ext uri="{FF2B5EF4-FFF2-40B4-BE49-F238E27FC236}">
              <a16:creationId xmlns:a16="http://schemas.microsoft.com/office/drawing/2014/main" id="{77AE2B98-C16C-4767-9398-F9A9313141A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26" name="Text Box 1">
          <a:extLst xmlns:a="http://schemas.openxmlformats.org/drawingml/2006/main">
            <a:ext uri="{FF2B5EF4-FFF2-40B4-BE49-F238E27FC236}">
              <a16:creationId xmlns:a16="http://schemas.microsoft.com/office/drawing/2014/main" id="{36C2A92B-DBD0-4B3C-AF62-75BC63B77A0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27" name="Text Box 1">
          <a:extLst xmlns:a="http://schemas.openxmlformats.org/drawingml/2006/main">
            <a:ext uri="{FF2B5EF4-FFF2-40B4-BE49-F238E27FC236}">
              <a16:creationId xmlns:a16="http://schemas.microsoft.com/office/drawing/2014/main" id="{7C6D4E9B-E0DC-4A22-B11A-6FB364A5DB9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28" name="Text Box 1">
          <a:extLst xmlns:a="http://schemas.openxmlformats.org/drawingml/2006/main">
            <a:ext uri="{FF2B5EF4-FFF2-40B4-BE49-F238E27FC236}">
              <a16:creationId xmlns:a16="http://schemas.microsoft.com/office/drawing/2014/main" id="{DCA2BC4F-0E4B-4FF4-AEA2-BAE4CF4A845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33" name="Text Box 1">
          <a:extLst xmlns:a="http://schemas.openxmlformats.org/drawingml/2006/main">
            <a:ext uri="{FF2B5EF4-FFF2-40B4-BE49-F238E27FC236}">
              <a16:creationId xmlns:a16="http://schemas.microsoft.com/office/drawing/2014/main" id="{098DAB93-FA6F-4186-B9D6-0B92806E50C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34" name="Text Box 1">
          <a:extLst xmlns:a="http://schemas.openxmlformats.org/drawingml/2006/main">
            <a:ext uri="{FF2B5EF4-FFF2-40B4-BE49-F238E27FC236}">
              <a16:creationId xmlns:a16="http://schemas.microsoft.com/office/drawing/2014/main" id="{8A9CF8FB-1359-459B-ACAD-D386FE39BB0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35" name="Text Box 1">
          <a:extLst xmlns:a="http://schemas.openxmlformats.org/drawingml/2006/main">
            <a:ext uri="{FF2B5EF4-FFF2-40B4-BE49-F238E27FC236}">
              <a16:creationId xmlns:a16="http://schemas.microsoft.com/office/drawing/2014/main" id="{4A45370B-51BB-47CF-B9E6-067AA1B7417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36" name="Text Box 1">
          <a:extLst xmlns:a="http://schemas.openxmlformats.org/drawingml/2006/main">
            <a:ext uri="{FF2B5EF4-FFF2-40B4-BE49-F238E27FC236}">
              <a16:creationId xmlns:a16="http://schemas.microsoft.com/office/drawing/2014/main" id="{A3FE287F-0667-490A-BFB4-99E24FB0754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37" name="Text Box 1">
          <a:extLst xmlns:a="http://schemas.openxmlformats.org/drawingml/2006/main">
            <a:ext uri="{FF2B5EF4-FFF2-40B4-BE49-F238E27FC236}">
              <a16:creationId xmlns:a16="http://schemas.microsoft.com/office/drawing/2014/main" id="{71412FA4-9A70-4394-A8C3-9DFFFF8923D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38" name="Text Box 1">
          <a:extLst xmlns:a="http://schemas.openxmlformats.org/drawingml/2006/main">
            <a:ext uri="{FF2B5EF4-FFF2-40B4-BE49-F238E27FC236}">
              <a16:creationId xmlns:a16="http://schemas.microsoft.com/office/drawing/2014/main" id="{90ED8E9D-567A-4E93-A35F-BE4F2135073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39" name="Text Box 1">
          <a:extLst xmlns:a="http://schemas.openxmlformats.org/drawingml/2006/main">
            <a:ext uri="{FF2B5EF4-FFF2-40B4-BE49-F238E27FC236}">
              <a16:creationId xmlns:a16="http://schemas.microsoft.com/office/drawing/2014/main" id="{08398FA2-8754-4840-929D-D6D732AA244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40" name="Text Box 1">
          <a:extLst xmlns:a="http://schemas.openxmlformats.org/drawingml/2006/main">
            <a:ext uri="{FF2B5EF4-FFF2-40B4-BE49-F238E27FC236}">
              <a16:creationId xmlns:a16="http://schemas.microsoft.com/office/drawing/2014/main" id="{8327404C-D835-473E-BBBF-EC0C6A350F1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41" name="Text Box 1">
          <a:extLst xmlns:a="http://schemas.openxmlformats.org/drawingml/2006/main">
            <a:ext uri="{FF2B5EF4-FFF2-40B4-BE49-F238E27FC236}">
              <a16:creationId xmlns:a16="http://schemas.microsoft.com/office/drawing/2014/main" id="{17A4D6CA-545A-46E8-B503-799DF07A026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42" name="Text Box 1">
          <a:extLst xmlns:a="http://schemas.openxmlformats.org/drawingml/2006/main">
            <a:ext uri="{FF2B5EF4-FFF2-40B4-BE49-F238E27FC236}">
              <a16:creationId xmlns:a16="http://schemas.microsoft.com/office/drawing/2014/main" id="{46CF57C7-98F0-49E7-A547-75AE08DA7A9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43" name="Text Box 1">
          <a:extLst xmlns:a="http://schemas.openxmlformats.org/drawingml/2006/main">
            <a:ext uri="{FF2B5EF4-FFF2-40B4-BE49-F238E27FC236}">
              <a16:creationId xmlns:a16="http://schemas.microsoft.com/office/drawing/2014/main" id="{1E20827C-1F19-492E-B695-02215EA8B53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44" name="Text Box 1">
          <a:extLst xmlns:a="http://schemas.openxmlformats.org/drawingml/2006/main">
            <a:ext uri="{FF2B5EF4-FFF2-40B4-BE49-F238E27FC236}">
              <a16:creationId xmlns:a16="http://schemas.microsoft.com/office/drawing/2014/main" id="{E58CDA49-BA85-4C2C-AA7E-BE3663E5E8B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45" name="Text Box 1">
          <a:extLst xmlns:a="http://schemas.openxmlformats.org/drawingml/2006/main">
            <a:ext uri="{FF2B5EF4-FFF2-40B4-BE49-F238E27FC236}">
              <a16:creationId xmlns:a16="http://schemas.microsoft.com/office/drawing/2014/main" id="{7965796D-E6B1-4758-9FE6-FBFE3C2697A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46" name="Text Box 1">
          <a:extLst xmlns:a="http://schemas.openxmlformats.org/drawingml/2006/main">
            <a:ext uri="{FF2B5EF4-FFF2-40B4-BE49-F238E27FC236}">
              <a16:creationId xmlns:a16="http://schemas.microsoft.com/office/drawing/2014/main" id="{6F16361C-5EFE-4050-A130-2BBA7490619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47" name="Text Box 1">
          <a:extLst xmlns:a="http://schemas.openxmlformats.org/drawingml/2006/main">
            <a:ext uri="{FF2B5EF4-FFF2-40B4-BE49-F238E27FC236}">
              <a16:creationId xmlns:a16="http://schemas.microsoft.com/office/drawing/2014/main" id="{0F2E790D-761D-4F8F-B25F-1FD3A802B69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48" name="Text Box 1">
          <a:extLst xmlns:a="http://schemas.openxmlformats.org/drawingml/2006/main">
            <a:ext uri="{FF2B5EF4-FFF2-40B4-BE49-F238E27FC236}">
              <a16:creationId xmlns:a16="http://schemas.microsoft.com/office/drawing/2014/main" id="{74A4CD3F-D50D-4818-87F3-476603B4AB5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49" name="Text Box 1">
          <a:extLst xmlns:a="http://schemas.openxmlformats.org/drawingml/2006/main">
            <a:ext uri="{FF2B5EF4-FFF2-40B4-BE49-F238E27FC236}">
              <a16:creationId xmlns:a16="http://schemas.microsoft.com/office/drawing/2014/main" id="{9646DF4B-45E5-4E44-9A14-6E2A68BDBD2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50" name="Text Box 1">
          <a:extLst xmlns:a="http://schemas.openxmlformats.org/drawingml/2006/main">
            <a:ext uri="{FF2B5EF4-FFF2-40B4-BE49-F238E27FC236}">
              <a16:creationId xmlns:a16="http://schemas.microsoft.com/office/drawing/2014/main" id="{44F6C57B-281C-48C0-BF3A-52086FF4226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51" name="Text Box 1">
          <a:extLst xmlns:a="http://schemas.openxmlformats.org/drawingml/2006/main">
            <a:ext uri="{FF2B5EF4-FFF2-40B4-BE49-F238E27FC236}">
              <a16:creationId xmlns:a16="http://schemas.microsoft.com/office/drawing/2014/main" id="{544D5EDB-028B-4191-839D-A27B0C6C572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52" name="Text Box 1">
          <a:extLst xmlns:a="http://schemas.openxmlformats.org/drawingml/2006/main">
            <a:ext uri="{FF2B5EF4-FFF2-40B4-BE49-F238E27FC236}">
              <a16:creationId xmlns:a16="http://schemas.microsoft.com/office/drawing/2014/main" id="{A9B40AE3-5506-4641-A924-B1D21A67C7E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53" name="Text Box 1">
          <a:extLst xmlns:a="http://schemas.openxmlformats.org/drawingml/2006/main">
            <a:ext uri="{FF2B5EF4-FFF2-40B4-BE49-F238E27FC236}">
              <a16:creationId xmlns:a16="http://schemas.microsoft.com/office/drawing/2014/main" id="{850ABA65-9809-4B65-BB83-FADBEE8F4FC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54" name="Text Box 1">
          <a:extLst xmlns:a="http://schemas.openxmlformats.org/drawingml/2006/main">
            <a:ext uri="{FF2B5EF4-FFF2-40B4-BE49-F238E27FC236}">
              <a16:creationId xmlns:a16="http://schemas.microsoft.com/office/drawing/2014/main" id="{549EA0B9-DD31-47D6-8C26-11DA8085731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55" name="Text Box 1">
          <a:extLst xmlns:a="http://schemas.openxmlformats.org/drawingml/2006/main">
            <a:ext uri="{FF2B5EF4-FFF2-40B4-BE49-F238E27FC236}">
              <a16:creationId xmlns:a16="http://schemas.microsoft.com/office/drawing/2014/main" id="{EACF4927-F21E-4305-9FFF-7A3C0596F06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56" name="Text Box 1">
          <a:extLst xmlns:a="http://schemas.openxmlformats.org/drawingml/2006/main">
            <a:ext uri="{FF2B5EF4-FFF2-40B4-BE49-F238E27FC236}">
              <a16:creationId xmlns:a16="http://schemas.microsoft.com/office/drawing/2014/main" id="{6FEDA9CC-3C42-4B47-ABAA-EDC8EA6CB45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57" name="Text Box 1">
          <a:extLst xmlns:a="http://schemas.openxmlformats.org/drawingml/2006/main">
            <a:ext uri="{FF2B5EF4-FFF2-40B4-BE49-F238E27FC236}">
              <a16:creationId xmlns:a16="http://schemas.microsoft.com/office/drawing/2014/main" id="{22C6EDEB-5454-46C6-8B1F-FBAD6CB575C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58" name="Text Box 1">
          <a:extLst xmlns:a="http://schemas.openxmlformats.org/drawingml/2006/main">
            <a:ext uri="{FF2B5EF4-FFF2-40B4-BE49-F238E27FC236}">
              <a16:creationId xmlns:a16="http://schemas.microsoft.com/office/drawing/2014/main" id="{4D0187CA-A792-4B59-9880-10D5921848B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59" name="Text Box 1">
          <a:extLst xmlns:a="http://schemas.openxmlformats.org/drawingml/2006/main">
            <a:ext uri="{FF2B5EF4-FFF2-40B4-BE49-F238E27FC236}">
              <a16:creationId xmlns:a16="http://schemas.microsoft.com/office/drawing/2014/main" id="{3420956D-713F-4C95-B931-86E2827C7B0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60" name="Text Box 1">
          <a:extLst xmlns:a="http://schemas.openxmlformats.org/drawingml/2006/main">
            <a:ext uri="{FF2B5EF4-FFF2-40B4-BE49-F238E27FC236}">
              <a16:creationId xmlns:a16="http://schemas.microsoft.com/office/drawing/2014/main" id="{C576D418-FE64-411A-9848-38607CA5819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61" name="Text Box 1">
          <a:extLst xmlns:a="http://schemas.openxmlformats.org/drawingml/2006/main">
            <a:ext uri="{FF2B5EF4-FFF2-40B4-BE49-F238E27FC236}">
              <a16:creationId xmlns:a16="http://schemas.microsoft.com/office/drawing/2014/main" id="{CEA65519-A189-4BF5-B33C-902BC38F319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62" name="Text Box 1">
          <a:extLst xmlns:a="http://schemas.openxmlformats.org/drawingml/2006/main">
            <a:ext uri="{FF2B5EF4-FFF2-40B4-BE49-F238E27FC236}">
              <a16:creationId xmlns:a16="http://schemas.microsoft.com/office/drawing/2014/main" id="{FE454990-1B1F-4C6D-A579-6B924A0B5EE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63" name="Text Box 1">
          <a:extLst xmlns:a="http://schemas.openxmlformats.org/drawingml/2006/main">
            <a:ext uri="{FF2B5EF4-FFF2-40B4-BE49-F238E27FC236}">
              <a16:creationId xmlns:a16="http://schemas.microsoft.com/office/drawing/2014/main" id="{DDFE9594-CE8C-4DC8-AC68-B63BA9400A2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64" name="Text Box 1">
          <a:extLst xmlns:a="http://schemas.openxmlformats.org/drawingml/2006/main">
            <a:ext uri="{FF2B5EF4-FFF2-40B4-BE49-F238E27FC236}">
              <a16:creationId xmlns:a16="http://schemas.microsoft.com/office/drawing/2014/main" id="{E5D25A4B-4998-42FD-A882-EE985B98E20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65" name="Text Box 1">
          <a:extLst xmlns:a="http://schemas.openxmlformats.org/drawingml/2006/main">
            <a:ext uri="{FF2B5EF4-FFF2-40B4-BE49-F238E27FC236}">
              <a16:creationId xmlns:a16="http://schemas.microsoft.com/office/drawing/2014/main" id="{E2FFEE50-78B7-42F1-97E5-763101A25A2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66" name="Text Box 1">
          <a:extLst xmlns:a="http://schemas.openxmlformats.org/drawingml/2006/main">
            <a:ext uri="{FF2B5EF4-FFF2-40B4-BE49-F238E27FC236}">
              <a16:creationId xmlns:a16="http://schemas.microsoft.com/office/drawing/2014/main" id="{BF903801-D391-49DC-A5F4-7397A487F00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67" name="Text Box 1">
          <a:extLst xmlns:a="http://schemas.openxmlformats.org/drawingml/2006/main">
            <a:ext uri="{FF2B5EF4-FFF2-40B4-BE49-F238E27FC236}">
              <a16:creationId xmlns:a16="http://schemas.microsoft.com/office/drawing/2014/main" id="{FE9AE00F-CC3F-4403-9718-0F241C5B441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68" name="Text Box 1">
          <a:extLst xmlns:a="http://schemas.openxmlformats.org/drawingml/2006/main">
            <a:ext uri="{FF2B5EF4-FFF2-40B4-BE49-F238E27FC236}">
              <a16:creationId xmlns:a16="http://schemas.microsoft.com/office/drawing/2014/main" id="{6CFBD03B-8724-4342-B5EF-3BC6BCDCA1D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69" name="Text Box 1">
          <a:extLst xmlns:a="http://schemas.openxmlformats.org/drawingml/2006/main">
            <a:ext uri="{FF2B5EF4-FFF2-40B4-BE49-F238E27FC236}">
              <a16:creationId xmlns:a16="http://schemas.microsoft.com/office/drawing/2014/main" id="{A341415C-D9D3-44AB-A7EC-39FC62CB604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70" name="Text Box 1">
          <a:extLst xmlns:a="http://schemas.openxmlformats.org/drawingml/2006/main">
            <a:ext uri="{FF2B5EF4-FFF2-40B4-BE49-F238E27FC236}">
              <a16:creationId xmlns:a16="http://schemas.microsoft.com/office/drawing/2014/main" id="{C7E967A8-92D1-44A8-9D9E-2F9E2EEC5B4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71" name="Text Box 1">
          <a:extLst xmlns:a="http://schemas.openxmlformats.org/drawingml/2006/main">
            <a:ext uri="{FF2B5EF4-FFF2-40B4-BE49-F238E27FC236}">
              <a16:creationId xmlns:a16="http://schemas.microsoft.com/office/drawing/2014/main" id="{5BAB6BAB-9F71-4777-BADD-8A7156F1E19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72" name="Text Box 1">
          <a:extLst xmlns:a="http://schemas.openxmlformats.org/drawingml/2006/main">
            <a:ext uri="{FF2B5EF4-FFF2-40B4-BE49-F238E27FC236}">
              <a16:creationId xmlns:a16="http://schemas.microsoft.com/office/drawing/2014/main" id="{12FA1905-33BC-4208-832D-5551AF63402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73" name="Text Box 1">
          <a:extLst xmlns:a="http://schemas.openxmlformats.org/drawingml/2006/main">
            <a:ext uri="{FF2B5EF4-FFF2-40B4-BE49-F238E27FC236}">
              <a16:creationId xmlns:a16="http://schemas.microsoft.com/office/drawing/2014/main" id="{9CBB7D8E-3908-4B34-963C-C14038E2082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74" name="Text Box 1">
          <a:extLst xmlns:a="http://schemas.openxmlformats.org/drawingml/2006/main">
            <a:ext uri="{FF2B5EF4-FFF2-40B4-BE49-F238E27FC236}">
              <a16:creationId xmlns:a16="http://schemas.microsoft.com/office/drawing/2014/main" id="{8FDB0132-68F2-4C12-BC4F-B95575991E3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75" name="Text Box 1">
          <a:extLst xmlns:a="http://schemas.openxmlformats.org/drawingml/2006/main">
            <a:ext uri="{FF2B5EF4-FFF2-40B4-BE49-F238E27FC236}">
              <a16:creationId xmlns:a16="http://schemas.microsoft.com/office/drawing/2014/main" id="{46804E36-993D-4509-8EA7-CD4230C3E71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76" name="Text Box 1">
          <a:extLst xmlns:a="http://schemas.openxmlformats.org/drawingml/2006/main">
            <a:ext uri="{FF2B5EF4-FFF2-40B4-BE49-F238E27FC236}">
              <a16:creationId xmlns:a16="http://schemas.microsoft.com/office/drawing/2014/main" id="{B87D414A-7E49-4297-ABD2-6349540F4FB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77" name="Text Box 1">
          <a:extLst xmlns:a="http://schemas.openxmlformats.org/drawingml/2006/main">
            <a:ext uri="{FF2B5EF4-FFF2-40B4-BE49-F238E27FC236}">
              <a16:creationId xmlns:a16="http://schemas.microsoft.com/office/drawing/2014/main" id="{F561EF96-E1A2-4641-A9E2-0B4EE94E0B8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78" name="Text Box 1">
          <a:extLst xmlns:a="http://schemas.openxmlformats.org/drawingml/2006/main">
            <a:ext uri="{FF2B5EF4-FFF2-40B4-BE49-F238E27FC236}">
              <a16:creationId xmlns:a16="http://schemas.microsoft.com/office/drawing/2014/main" id="{92DF42E2-1E3C-4125-BCB8-782EF524AC2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79" name="Text Box 1">
          <a:extLst xmlns:a="http://schemas.openxmlformats.org/drawingml/2006/main">
            <a:ext uri="{FF2B5EF4-FFF2-40B4-BE49-F238E27FC236}">
              <a16:creationId xmlns:a16="http://schemas.microsoft.com/office/drawing/2014/main" id="{9890F0EB-33BB-402E-BF06-8AD69BDE648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80" name="Text Box 1">
          <a:extLst xmlns:a="http://schemas.openxmlformats.org/drawingml/2006/main">
            <a:ext uri="{FF2B5EF4-FFF2-40B4-BE49-F238E27FC236}">
              <a16:creationId xmlns:a16="http://schemas.microsoft.com/office/drawing/2014/main" id="{7EA9EB9A-B74B-494E-9D0C-5845F722AF5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81" name="Text Box 1">
          <a:extLst xmlns:a="http://schemas.openxmlformats.org/drawingml/2006/main">
            <a:ext uri="{FF2B5EF4-FFF2-40B4-BE49-F238E27FC236}">
              <a16:creationId xmlns:a16="http://schemas.microsoft.com/office/drawing/2014/main" id="{B0D234D1-D60F-47EA-9C27-B9A84A8D75F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82" name="Text Box 1">
          <a:extLst xmlns:a="http://schemas.openxmlformats.org/drawingml/2006/main">
            <a:ext uri="{FF2B5EF4-FFF2-40B4-BE49-F238E27FC236}">
              <a16:creationId xmlns:a16="http://schemas.microsoft.com/office/drawing/2014/main" id="{4EBDE206-58E4-4C44-88AD-8C01F6DBA59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83" name="Text Box 1">
          <a:extLst xmlns:a="http://schemas.openxmlformats.org/drawingml/2006/main">
            <a:ext uri="{FF2B5EF4-FFF2-40B4-BE49-F238E27FC236}">
              <a16:creationId xmlns:a16="http://schemas.microsoft.com/office/drawing/2014/main" id="{0471D3C1-6404-461E-8663-F4298085777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84" name="Text Box 1">
          <a:extLst xmlns:a="http://schemas.openxmlformats.org/drawingml/2006/main">
            <a:ext uri="{FF2B5EF4-FFF2-40B4-BE49-F238E27FC236}">
              <a16:creationId xmlns:a16="http://schemas.microsoft.com/office/drawing/2014/main" id="{272DA708-39FA-4471-A0FD-A169A7792BF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85" name="Text Box 1">
          <a:extLst xmlns:a="http://schemas.openxmlformats.org/drawingml/2006/main">
            <a:ext uri="{FF2B5EF4-FFF2-40B4-BE49-F238E27FC236}">
              <a16:creationId xmlns:a16="http://schemas.microsoft.com/office/drawing/2014/main" id="{01755B10-D45C-421D-975A-6DA309FA8E6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86" name="Text Box 1">
          <a:extLst xmlns:a="http://schemas.openxmlformats.org/drawingml/2006/main">
            <a:ext uri="{FF2B5EF4-FFF2-40B4-BE49-F238E27FC236}">
              <a16:creationId xmlns:a16="http://schemas.microsoft.com/office/drawing/2014/main" id="{41BBCFEF-2C06-4F50-95CD-58EF47B2518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87" name="Text Box 1">
          <a:extLst xmlns:a="http://schemas.openxmlformats.org/drawingml/2006/main">
            <a:ext uri="{FF2B5EF4-FFF2-40B4-BE49-F238E27FC236}">
              <a16:creationId xmlns:a16="http://schemas.microsoft.com/office/drawing/2014/main" id="{CB6BDA41-E581-4AC3-BDC0-D43F9F03505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88" name="Text Box 1">
          <a:extLst xmlns:a="http://schemas.openxmlformats.org/drawingml/2006/main">
            <a:ext uri="{FF2B5EF4-FFF2-40B4-BE49-F238E27FC236}">
              <a16:creationId xmlns:a16="http://schemas.microsoft.com/office/drawing/2014/main" id="{7DF9CE3A-6A8A-4B1E-BF3C-5169154F199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89" name="Text Box 1">
          <a:extLst xmlns:a="http://schemas.openxmlformats.org/drawingml/2006/main">
            <a:ext uri="{FF2B5EF4-FFF2-40B4-BE49-F238E27FC236}">
              <a16:creationId xmlns:a16="http://schemas.microsoft.com/office/drawing/2014/main" id="{90926A3E-D013-4AAC-8878-2779BBFA00F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90" name="Text Box 1">
          <a:extLst xmlns:a="http://schemas.openxmlformats.org/drawingml/2006/main">
            <a:ext uri="{FF2B5EF4-FFF2-40B4-BE49-F238E27FC236}">
              <a16:creationId xmlns:a16="http://schemas.microsoft.com/office/drawing/2014/main" id="{944DFDC3-932D-4282-9BFE-C71C664F59B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91" name="Text Box 1">
          <a:extLst xmlns:a="http://schemas.openxmlformats.org/drawingml/2006/main">
            <a:ext uri="{FF2B5EF4-FFF2-40B4-BE49-F238E27FC236}">
              <a16:creationId xmlns:a16="http://schemas.microsoft.com/office/drawing/2014/main" id="{CE4C386F-EF54-4D76-BED6-0AC7D50C810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92" name="Text Box 1">
          <a:extLst xmlns:a="http://schemas.openxmlformats.org/drawingml/2006/main">
            <a:ext uri="{FF2B5EF4-FFF2-40B4-BE49-F238E27FC236}">
              <a16:creationId xmlns:a16="http://schemas.microsoft.com/office/drawing/2014/main" id="{676DD174-CA69-477D-958F-7CE351CD489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93" name="Text Box 1">
          <a:extLst xmlns:a="http://schemas.openxmlformats.org/drawingml/2006/main">
            <a:ext uri="{FF2B5EF4-FFF2-40B4-BE49-F238E27FC236}">
              <a16:creationId xmlns:a16="http://schemas.microsoft.com/office/drawing/2014/main" id="{5B479CCC-F213-4FEA-99EE-BBC8E878F06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94" name="Text Box 1">
          <a:extLst xmlns:a="http://schemas.openxmlformats.org/drawingml/2006/main">
            <a:ext uri="{FF2B5EF4-FFF2-40B4-BE49-F238E27FC236}">
              <a16:creationId xmlns:a16="http://schemas.microsoft.com/office/drawing/2014/main" id="{CD1A6D55-EBCA-4C73-A040-B85A920B5B5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95" name="Text Box 1">
          <a:extLst xmlns:a="http://schemas.openxmlformats.org/drawingml/2006/main">
            <a:ext uri="{FF2B5EF4-FFF2-40B4-BE49-F238E27FC236}">
              <a16:creationId xmlns:a16="http://schemas.microsoft.com/office/drawing/2014/main" id="{D8CA4F45-729A-48E8-B4A5-D648BF4CF15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96" name="Text Box 1">
          <a:extLst xmlns:a="http://schemas.openxmlformats.org/drawingml/2006/main">
            <a:ext uri="{FF2B5EF4-FFF2-40B4-BE49-F238E27FC236}">
              <a16:creationId xmlns:a16="http://schemas.microsoft.com/office/drawing/2014/main" id="{A5DF66EB-5FD1-45CF-A055-062F0F0AAC2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97" name="Text Box 1">
          <a:extLst xmlns:a="http://schemas.openxmlformats.org/drawingml/2006/main">
            <a:ext uri="{FF2B5EF4-FFF2-40B4-BE49-F238E27FC236}">
              <a16:creationId xmlns:a16="http://schemas.microsoft.com/office/drawing/2014/main" id="{528524BE-76B8-4B9B-90C5-2E2EFEDB38D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98" name="Text Box 1">
          <a:extLst xmlns:a="http://schemas.openxmlformats.org/drawingml/2006/main">
            <a:ext uri="{FF2B5EF4-FFF2-40B4-BE49-F238E27FC236}">
              <a16:creationId xmlns:a16="http://schemas.microsoft.com/office/drawing/2014/main" id="{F0FCFF62-293A-484E-AEA1-A19D36CD312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99" name="Text Box 1">
          <a:extLst xmlns:a="http://schemas.openxmlformats.org/drawingml/2006/main">
            <a:ext uri="{FF2B5EF4-FFF2-40B4-BE49-F238E27FC236}">
              <a16:creationId xmlns:a16="http://schemas.microsoft.com/office/drawing/2014/main" id="{9FEA8914-784B-4508-986A-5EE4BCD0FF9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00" name="Text Box 1">
          <a:extLst xmlns:a="http://schemas.openxmlformats.org/drawingml/2006/main">
            <a:ext uri="{FF2B5EF4-FFF2-40B4-BE49-F238E27FC236}">
              <a16:creationId xmlns:a16="http://schemas.microsoft.com/office/drawing/2014/main" id="{FE39C7D1-8F6B-4C09-A24E-0383D44DCEA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01" name="Text Box 1">
          <a:extLst xmlns:a="http://schemas.openxmlformats.org/drawingml/2006/main">
            <a:ext uri="{FF2B5EF4-FFF2-40B4-BE49-F238E27FC236}">
              <a16:creationId xmlns:a16="http://schemas.microsoft.com/office/drawing/2014/main" id="{B0224753-09CA-4632-A257-1458C5C4AA5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02" name="Text Box 1">
          <a:extLst xmlns:a="http://schemas.openxmlformats.org/drawingml/2006/main">
            <a:ext uri="{FF2B5EF4-FFF2-40B4-BE49-F238E27FC236}">
              <a16:creationId xmlns:a16="http://schemas.microsoft.com/office/drawing/2014/main" id="{F3B4B5F0-10E2-4D56-ACAB-90653A0C74D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03" name="Text Box 1">
          <a:extLst xmlns:a="http://schemas.openxmlformats.org/drawingml/2006/main">
            <a:ext uri="{FF2B5EF4-FFF2-40B4-BE49-F238E27FC236}">
              <a16:creationId xmlns:a16="http://schemas.microsoft.com/office/drawing/2014/main" id="{9381BC0F-709A-4A7F-A01D-5AD89BBBD2D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04" name="Text Box 1">
          <a:extLst xmlns:a="http://schemas.openxmlformats.org/drawingml/2006/main">
            <a:ext uri="{FF2B5EF4-FFF2-40B4-BE49-F238E27FC236}">
              <a16:creationId xmlns:a16="http://schemas.microsoft.com/office/drawing/2014/main" id="{45CACF42-1A99-4875-B85F-375EDCD3BFB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46" name="Text Box 1">
          <a:extLst xmlns:a="http://schemas.openxmlformats.org/drawingml/2006/main">
            <a:ext uri="{FF2B5EF4-FFF2-40B4-BE49-F238E27FC236}">
              <a16:creationId xmlns:a16="http://schemas.microsoft.com/office/drawing/2014/main" id="{EC1A4C53-BA38-4169-9819-CF81F61211D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47" name="Text Box 1">
          <a:extLst xmlns:a="http://schemas.openxmlformats.org/drawingml/2006/main">
            <a:ext uri="{FF2B5EF4-FFF2-40B4-BE49-F238E27FC236}">
              <a16:creationId xmlns:a16="http://schemas.microsoft.com/office/drawing/2014/main" id="{61FF83BD-3F4F-48EC-9F20-6A9F8B9311A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48" name="Text Box 1">
          <a:extLst xmlns:a="http://schemas.openxmlformats.org/drawingml/2006/main">
            <a:ext uri="{FF2B5EF4-FFF2-40B4-BE49-F238E27FC236}">
              <a16:creationId xmlns:a16="http://schemas.microsoft.com/office/drawing/2014/main" id="{AB3FEF16-D15A-4A54-9C11-D13A46EE31C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05" name="Text Box 1">
          <a:extLst xmlns:a="http://schemas.openxmlformats.org/drawingml/2006/main">
            <a:ext uri="{FF2B5EF4-FFF2-40B4-BE49-F238E27FC236}">
              <a16:creationId xmlns:a16="http://schemas.microsoft.com/office/drawing/2014/main" id="{EB79E529-3D51-4136-9DC6-BF66449D5B1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06" name="Text Box 1">
          <a:extLst xmlns:a="http://schemas.openxmlformats.org/drawingml/2006/main">
            <a:ext uri="{FF2B5EF4-FFF2-40B4-BE49-F238E27FC236}">
              <a16:creationId xmlns:a16="http://schemas.microsoft.com/office/drawing/2014/main" id="{E1021A18-939F-4DA4-BC20-A05B997AC20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07" name="Text Box 1">
          <a:extLst xmlns:a="http://schemas.openxmlformats.org/drawingml/2006/main">
            <a:ext uri="{FF2B5EF4-FFF2-40B4-BE49-F238E27FC236}">
              <a16:creationId xmlns:a16="http://schemas.microsoft.com/office/drawing/2014/main" id="{B8E6F8C0-D0B2-4AE9-88A2-0430B1413BE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08" name="Text Box 1">
          <a:extLst xmlns:a="http://schemas.openxmlformats.org/drawingml/2006/main">
            <a:ext uri="{FF2B5EF4-FFF2-40B4-BE49-F238E27FC236}">
              <a16:creationId xmlns:a16="http://schemas.microsoft.com/office/drawing/2014/main" id="{B70E5D8F-B31B-4455-A22F-D29D096749C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09" name="Text Box 1">
          <a:extLst xmlns:a="http://schemas.openxmlformats.org/drawingml/2006/main">
            <a:ext uri="{FF2B5EF4-FFF2-40B4-BE49-F238E27FC236}">
              <a16:creationId xmlns:a16="http://schemas.microsoft.com/office/drawing/2014/main" id="{47DBA889-35CD-4A1C-94E9-8524B97FF3B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10" name="Text Box 1">
          <a:extLst xmlns:a="http://schemas.openxmlformats.org/drawingml/2006/main">
            <a:ext uri="{FF2B5EF4-FFF2-40B4-BE49-F238E27FC236}">
              <a16:creationId xmlns:a16="http://schemas.microsoft.com/office/drawing/2014/main" id="{48B79D68-523E-488C-B6CA-AF20B0BA964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11" name="Text Box 1">
          <a:extLst xmlns:a="http://schemas.openxmlformats.org/drawingml/2006/main">
            <a:ext uri="{FF2B5EF4-FFF2-40B4-BE49-F238E27FC236}">
              <a16:creationId xmlns:a16="http://schemas.microsoft.com/office/drawing/2014/main" id="{094B869A-C26A-42CE-AF1A-7A280219CB9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12" name="Text Box 1">
          <a:extLst xmlns:a="http://schemas.openxmlformats.org/drawingml/2006/main">
            <a:ext uri="{FF2B5EF4-FFF2-40B4-BE49-F238E27FC236}">
              <a16:creationId xmlns:a16="http://schemas.microsoft.com/office/drawing/2014/main" id="{3871D651-8608-4F2C-97FD-A47ED69C6F3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13" name="Text Box 1">
          <a:extLst xmlns:a="http://schemas.openxmlformats.org/drawingml/2006/main">
            <a:ext uri="{FF2B5EF4-FFF2-40B4-BE49-F238E27FC236}">
              <a16:creationId xmlns:a16="http://schemas.microsoft.com/office/drawing/2014/main" id="{1C77C39B-8194-44EF-9D89-F3E22048606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14" name="Text Box 1">
          <a:extLst xmlns:a="http://schemas.openxmlformats.org/drawingml/2006/main">
            <a:ext uri="{FF2B5EF4-FFF2-40B4-BE49-F238E27FC236}">
              <a16:creationId xmlns:a16="http://schemas.microsoft.com/office/drawing/2014/main" id="{9EC5A1EF-3ABA-4D46-8531-785386CDD34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15" name="Text Box 1">
          <a:extLst xmlns:a="http://schemas.openxmlformats.org/drawingml/2006/main">
            <a:ext uri="{FF2B5EF4-FFF2-40B4-BE49-F238E27FC236}">
              <a16:creationId xmlns:a16="http://schemas.microsoft.com/office/drawing/2014/main" id="{100DE055-B8C6-4F38-B95E-165C27A150E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16" name="Text Box 1">
          <a:extLst xmlns:a="http://schemas.openxmlformats.org/drawingml/2006/main">
            <a:ext uri="{FF2B5EF4-FFF2-40B4-BE49-F238E27FC236}">
              <a16:creationId xmlns:a16="http://schemas.microsoft.com/office/drawing/2014/main" id="{7A735B87-3F32-48FA-997B-F58CABAABA7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17" name="Text Box 1">
          <a:extLst xmlns:a="http://schemas.openxmlformats.org/drawingml/2006/main">
            <a:ext uri="{FF2B5EF4-FFF2-40B4-BE49-F238E27FC236}">
              <a16:creationId xmlns:a16="http://schemas.microsoft.com/office/drawing/2014/main" id="{B5DEC9F7-D6A1-4658-8C3E-85FAF7CDA01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18" name="Text Box 1">
          <a:extLst xmlns:a="http://schemas.openxmlformats.org/drawingml/2006/main">
            <a:ext uri="{FF2B5EF4-FFF2-40B4-BE49-F238E27FC236}">
              <a16:creationId xmlns:a16="http://schemas.microsoft.com/office/drawing/2014/main" id="{2D84F95E-A30F-4E84-AAE9-16D2E453C70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19" name="Text Box 1">
          <a:extLst xmlns:a="http://schemas.openxmlformats.org/drawingml/2006/main">
            <a:ext uri="{FF2B5EF4-FFF2-40B4-BE49-F238E27FC236}">
              <a16:creationId xmlns:a16="http://schemas.microsoft.com/office/drawing/2014/main" id="{FC5B4ED8-C85D-4A2C-A78E-30DCF1241D5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20" name="Text Box 1">
          <a:extLst xmlns:a="http://schemas.openxmlformats.org/drawingml/2006/main">
            <a:ext uri="{FF2B5EF4-FFF2-40B4-BE49-F238E27FC236}">
              <a16:creationId xmlns:a16="http://schemas.microsoft.com/office/drawing/2014/main" id="{BE6E2F04-0FA3-461E-BCD1-677FD7E5C6C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21" name="Text Box 1">
          <a:extLst xmlns:a="http://schemas.openxmlformats.org/drawingml/2006/main">
            <a:ext uri="{FF2B5EF4-FFF2-40B4-BE49-F238E27FC236}">
              <a16:creationId xmlns:a16="http://schemas.microsoft.com/office/drawing/2014/main" id="{411EE97C-50C0-4F75-92FA-F63057415B2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22" name="Text Box 1">
          <a:extLst xmlns:a="http://schemas.openxmlformats.org/drawingml/2006/main">
            <a:ext uri="{FF2B5EF4-FFF2-40B4-BE49-F238E27FC236}">
              <a16:creationId xmlns:a16="http://schemas.microsoft.com/office/drawing/2014/main" id="{56DAD315-CF65-47F4-9F36-262E4C18464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23" name="Text Box 1">
          <a:extLst xmlns:a="http://schemas.openxmlformats.org/drawingml/2006/main">
            <a:ext uri="{FF2B5EF4-FFF2-40B4-BE49-F238E27FC236}">
              <a16:creationId xmlns:a16="http://schemas.microsoft.com/office/drawing/2014/main" id="{7334128B-6C07-4B04-9F48-9584EC9BB11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24" name="Text Box 1">
          <a:extLst xmlns:a="http://schemas.openxmlformats.org/drawingml/2006/main">
            <a:ext uri="{FF2B5EF4-FFF2-40B4-BE49-F238E27FC236}">
              <a16:creationId xmlns:a16="http://schemas.microsoft.com/office/drawing/2014/main" id="{AA12E77E-91CB-4157-A31B-5BFE7949F3D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25" name="Text Box 1">
          <a:extLst xmlns:a="http://schemas.openxmlformats.org/drawingml/2006/main">
            <a:ext uri="{FF2B5EF4-FFF2-40B4-BE49-F238E27FC236}">
              <a16:creationId xmlns:a16="http://schemas.microsoft.com/office/drawing/2014/main" id="{E4615C63-0C08-4953-B8FB-8129FF41049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26" name="Text Box 1">
          <a:extLst xmlns:a="http://schemas.openxmlformats.org/drawingml/2006/main">
            <a:ext uri="{FF2B5EF4-FFF2-40B4-BE49-F238E27FC236}">
              <a16:creationId xmlns:a16="http://schemas.microsoft.com/office/drawing/2014/main" id="{B835A691-C7BC-41AB-AEF9-BB342706F25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27" name="Text Box 1">
          <a:extLst xmlns:a="http://schemas.openxmlformats.org/drawingml/2006/main">
            <a:ext uri="{FF2B5EF4-FFF2-40B4-BE49-F238E27FC236}">
              <a16:creationId xmlns:a16="http://schemas.microsoft.com/office/drawing/2014/main" id="{A766E9FB-B9A0-45D5-AAD5-EE9D9DA0C65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28" name="Text Box 1">
          <a:extLst xmlns:a="http://schemas.openxmlformats.org/drawingml/2006/main">
            <a:ext uri="{FF2B5EF4-FFF2-40B4-BE49-F238E27FC236}">
              <a16:creationId xmlns:a16="http://schemas.microsoft.com/office/drawing/2014/main" id="{A490A557-03BE-497B-A1F6-6FD49D2697F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29" name="Text Box 1">
          <a:extLst xmlns:a="http://schemas.openxmlformats.org/drawingml/2006/main">
            <a:ext uri="{FF2B5EF4-FFF2-40B4-BE49-F238E27FC236}">
              <a16:creationId xmlns:a16="http://schemas.microsoft.com/office/drawing/2014/main" id="{92EF6D9D-1DFD-4FE9-99C2-C45A3CF5E9A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30" name="Text Box 1">
          <a:extLst xmlns:a="http://schemas.openxmlformats.org/drawingml/2006/main">
            <a:ext uri="{FF2B5EF4-FFF2-40B4-BE49-F238E27FC236}">
              <a16:creationId xmlns:a16="http://schemas.microsoft.com/office/drawing/2014/main" id="{A64DE8F9-9743-487A-B627-68BEDD28DFB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31" name="Text Box 1">
          <a:extLst xmlns:a="http://schemas.openxmlformats.org/drawingml/2006/main">
            <a:ext uri="{FF2B5EF4-FFF2-40B4-BE49-F238E27FC236}">
              <a16:creationId xmlns:a16="http://schemas.microsoft.com/office/drawing/2014/main" id="{957664F8-C2B7-433E-8B02-A07FE1DF168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32" name="Text Box 1">
          <a:extLst xmlns:a="http://schemas.openxmlformats.org/drawingml/2006/main">
            <a:ext uri="{FF2B5EF4-FFF2-40B4-BE49-F238E27FC236}">
              <a16:creationId xmlns:a16="http://schemas.microsoft.com/office/drawing/2014/main" id="{52D3BBA8-D050-46DF-A9DC-E711BC15C68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33" name="Text Box 1">
          <a:extLst xmlns:a="http://schemas.openxmlformats.org/drawingml/2006/main">
            <a:ext uri="{FF2B5EF4-FFF2-40B4-BE49-F238E27FC236}">
              <a16:creationId xmlns:a16="http://schemas.microsoft.com/office/drawing/2014/main" id="{A7794673-72E1-4A99-824D-6F794650369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34" name="Text Box 1">
          <a:extLst xmlns:a="http://schemas.openxmlformats.org/drawingml/2006/main">
            <a:ext uri="{FF2B5EF4-FFF2-40B4-BE49-F238E27FC236}">
              <a16:creationId xmlns:a16="http://schemas.microsoft.com/office/drawing/2014/main" id="{CF26DD4A-8F38-4148-AB4E-F2CE9FB09DF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35" name="Text Box 1">
          <a:extLst xmlns:a="http://schemas.openxmlformats.org/drawingml/2006/main">
            <a:ext uri="{FF2B5EF4-FFF2-40B4-BE49-F238E27FC236}">
              <a16:creationId xmlns:a16="http://schemas.microsoft.com/office/drawing/2014/main" id="{79878F66-5739-44A6-9325-45E9F16C103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36" name="Text Box 1">
          <a:extLst xmlns:a="http://schemas.openxmlformats.org/drawingml/2006/main">
            <a:ext uri="{FF2B5EF4-FFF2-40B4-BE49-F238E27FC236}">
              <a16:creationId xmlns:a16="http://schemas.microsoft.com/office/drawing/2014/main" id="{20CECB40-8FBE-4C0A-A4C7-E1D721C6C05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37" name="Text Box 1">
          <a:extLst xmlns:a="http://schemas.openxmlformats.org/drawingml/2006/main">
            <a:ext uri="{FF2B5EF4-FFF2-40B4-BE49-F238E27FC236}">
              <a16:creationId xmlns:a16="http://schemas.microsoft.com/office/drawing/2014/main" id="{BF82F9F7-F804-4832-A1A6-748608CBDFC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38" name="Text Box 1">
          <a:extLst xmlns:a="http://schemas.openxmlformats.org/drawingml/2006/main">
            <a:ext uri="{FF2B5EF4-FFF2-40B4-BE49-F238E27FC236}">
              <a16:creationId xmlns:a16="http://schemas.microsoft.com/office/drawing/2014/main" id="{138D8FEE-40B1-4810-A751-71E670EC54D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39" name="Text Box 1">
          <a:extLst xmlns:a="http://schemas.openxmlformats.org/drawingml/2006/main">
            <a:ext uri="{FF2B5EF4-FFF2-40B4-BE49-F238E27FC236}">
              <a16:creationId xmlns:a16="http://schemas.microsoft.com/office/drawing/2014/main" id="{FC57971A-146A-4A03-BBCA-7D9E6BFB7F2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40" name="Text Box 1">
          <a:extLst xmlns:a="http://schemas.openxmlformats.org/drawingml/2006/main">
            <a:ext uri="{FF2B5EF4-FFF2-40B4-BE49-F238E27FC236}">
              <a16:creationId xmlns:a16="http://schemas.microsoft.com/office/drawing/2014/main" id="{F887E59F-53D7-4EFC-8FD1-1C8AF628581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41" name="Text Box 1">
          <a:extLst xmlns:a="http://schemas.openxmlformats.org/drawingml/2006/main">
            <a:ext uri="{FF2B5EF4-FFF2-40B4-BE49-F238E27FC236}">
              <a16:creationId xmlns:a16="http://schemas.microsoft.com/office/drawing/2014/main" id="{569DC5B8-2DC9-4715-BC4D-C6B34FA90C0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42" name="Text Box 1">
          <a:extLst xmlns:a="http://schemas.openxmlformats.org/drawingml/2006/main">
            <a:ext uri="{FF2B5EF4-FFF2-40B4-BE49-F238E27FC236}">
              <a16:creationId xmlns:a16="http://schemas.microsoft.com/office/drawing/2014/main" id="{D1437A4D-5E72-4EBA-8FC5-7581E6CCEA7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43" name="Text Box 1">
          <a:extLst xmlns:a="http://schemas.openxmlformats.org/drawingml/2006/main">
            <a:ext uri="{FF2B5EF4-FFF2-40B4-BE49-F238E27FC236}">
              <a16:creationId xmlns:a16="http://schemas.microsoft.com/office/drawing/2014/main" id="{807E7B3B-23E0-4E60-9F6E-C08E2E968E9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44" name="Text Box 1">
          <a:extLst xmlns:a="http://schemas.openxmlformats.org/drawingml/2006/main">
            <a:ext uri="{FF2B5EF4-FFF2-40B4-BE49-F238E27FC236}">
              <a16:creationId xmlns:a16="http://schemas.microsoft.com/office/drawing/2014/main" id="{75476831-4D5B-4ACE-84F4-A461BEF1C63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45" name="Text Box 1">
          <a:extLst xmlns:a="http://schemas.openxmlformats.org/drawingml/2006/main">
            <a:ext uri="{FF2B5EF4-FFF2-40B4-BE49-F238E27FC236}">
              <a16:creationId xmlns:a16="http://schemas.microsoft.com/office/drawing/2014/main" id="{A1B708DA-95CC-401F-A5D0-D3988B4E689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46" name="Text Box 1">
          <a:extLst xmlns:a="http://schemas.openxmlformats.org/drawingml/2006/main">
            <a:ext uri="{FF2B5EF4-FFF2-40B4-BE49-F238E27FC236}">
              <a16:creationId xmlns:a16="http://schemas.microsoft.com/office/drawing/2014/main" id="{2775C24F-AF2A-4951-AFBB-89121B1A123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47" name="Text Box 1">
          <a:extLst xmlns:a="http://schemas.openxmlformats.org/drawingml/2006/main">
            <a:ext uri="{FF2B5EF4-FFF2-40B4-BE49-F238E27FC236}">
              <a16:creationId xmlns:a16="http://schemas.microsoft.com/office/drawing/2014/main" id="{E91F6C9F-A64E-4D30-855D-D9C60266EA8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48" name="Text Box 1">
          <a:extLst xmlns:a="http://schemas.openxmlformats.org/drawingml/2006/main">
            <a:ext uri="{FF2B5EF4-FFF2-40B4-BE49-F238E27FC236}">
              <a16:creationId xmlns:a16="http://schemas.microsoft.com/office/drawing/2014/main" id="{BBA64A03-C383-47EC-BCCF-3FEB6935CBC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49" name="Text Box 1">
          <a:extLst xmlns:a="http://schemas.openxmlformats.org/drawingml/2006/main">
            <a:ext uri="{FF2B5EF4-FFF2-40B4-BE49-F238E27FC236}">
              <a16:creationId xmlns:a16="http://schemas.microsoft.com/office/drawing/2014/main" id="{3E2AEEE4-5707-4128-ADD4-5C2896FB8FA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50" name="Text Box 1">
          <a:extLst xmlns:a="http://schemas.openxmlformats.org/drawingml/2006/main">
            <a:ext uri="{FF2B5EF4-FFF2-40B4-BE49-F238E27FC236}">
              <a16:creationId xmlns:a16="http://schemas.microsoft.com/office/drawing/2014/main" id="{32E0249A-5E8E-473D-A4EF-D6CAA9EE7B6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51" name="Text Box 1">
          <a:extLst xmlns:a="http://schemas.openxmlformats.org/drawingml/2006/main">
            <a:ext uri="{FF2B5EF4-FFF2-40B4-BE49-F238E27FC236}">
              <a16:creationId xmlns:a16="http://schemas.microsoft.com/office/drawing/2014/main" id="{8545BBB7-C337-423C-B8AA-056EF87ED9E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52" name="Text Box 1">
          <a:extLst xmlns:a="http://schemas.openxmlformats.org/drawingml/2006/main">
            <a:ext uri="{FF2B5EF4-FFF2-40B4-BE49-F238E27FC236}">
              <a16:creationId xmlns:a16="http://schemas.microsoft.com/office/drawing/2014/main" id="{A00926B9-CCA9-4A9E-A3F0-492F62FD5D2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53" name="Text Box 1">
          <a:extLst xmlns:a="http://schemas.openxmlformats.org/drawingml/2006/main">
            <a:ext uri="{FF2B5EF4-FFF2-40B4-BE49-F238E27FC236}">
              <a16:creationId xmlns:a16="http://schemas.microsoft.com/office/drawing/2014/main" id="{B3ED802C-63DB-4AA3-80FF-16174A85FBA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54" name="Text Box 1">
          <a:extLst xmlns:a="http://schemas.openxmlformats.org/drawingml/2006/main">
            <a:ext uri="{FF2B5EF4-FFF2-40B4-BE49-F238E27FC236}">
              <a16:creationId xmlns:a16="http://schemas.microsoft.com/office/drawing/2014/main" id="{FE6C9A89-08A6-4451-A25A-2C4488AAE40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55" name="Text Box 1">
          <a:extLst xmlns:a="http://schemas.openxmlformats.org/drawingml/2006/main">
            <a:ext uri="{FF2B5EF4-FFF2-40B4-BE49-F238E27FC236}">
              <a16:creationId xmlns:a16="http://schemas.microsoft.com/office/drawing/2014/main" id="{5E10BEBB-2517-4890-A274-AEADFD6D4E0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56" name="Text Box 1">
          <a:extLst xmlns:a="http://schemas.openxmlformats.org/drawingml/2006/main">
            <a:ext uri="{FF2B5EF4-FFF2-40B4-BE49-F238E27FC236}">
              <a16:creationId xmlns:a16="http://schemas.microsoft.com/office/drawing/2014/main" id="{4D237FD3-4AB6-4275-B3CD-902E51704CB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57" name="Text Box 1">
          <a:extLst xmlns:a="http://schemas.openxmlformats.org/drawingml/2006/main">
            <a:ext uri="{FF2B5EF4-FFF2-40B4-BE49-F238E27FC236}">
              <a16:creationId xmlns:a16="http://schemas.microsoft.com/office/drawing/2014/main" id="{274BDCFE-5464-4262-A1A7-73382F3D386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58" name="Text Box 1">
          <a:extLst xmlns:a="http://schemas.openxmlformats.org/drawingml/2006/main">
            <a:ext uri="{FF2B5EF4-FFF2-40B4-BE49-F238E27FC236}">
              <a16:creationId xmlns:a16="http://schemas.microsoft.com/office/drawing/2014/main" id="{393DD173-0998-481E-8BBB-4304766DC58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59" name="Text Box 1">
          <a:extLst xmlns:a="http://schemas.openxmlformats.org/drawingml/2006/main">
            <a:ext uri="{FF2B5EF4-FFF2-40B4-BE49-F238E27FC236}">
              <a16:creationId xmlns:a16="http://schemas.microsoft.com/office/drawing/2014/main" id="{26A15F69-EF4F-423C-86A6-B9B194A1CFF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60" name="Text Box 1">
          <a:extLst xmlns:a="http://schemas.openxmlformats.org/drawingml/2006/main">
            <a:ext uri="{FF2B5EF4-FFF2-40B4-BE49-F238E27FC236}">
              <a16:creationId xmlns:a16="http://schemas.microsoft.com/office/drawing/2014/main" id="{85D446F4-7670-4050-8C90-CD88A401336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61" name="Text Box 1">
          <a:extLst xmlns:a="http://schemas.openxmlformats.org/drawingml/2006/main">
            <a:ext uri="{FF2B5EF4-FFF2-40B4-BE49-F238E27FC236}">
              <a16:creationId xmlns:a16="http://schemas.microsoft.com/office/drawing/2014/main" id="{BF90E8A3-EE44-492D-A9D6-8DB152AE4DF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62" name="Text Box 1">
          <a:extLst xmlns:a="http://schemas.openxmlformats.org/drawingml/2006/main">
            <a:ext uri="{FF2B5EF4-FFF2-40B4-BE49-F238E27FC236}">
              <a16:creationId xmlns:a16="http://schemas.microsoft.com/office/drawing/2014/main" id="{F8F7FD70-2220-43C0-B1A7-16FBA3992F3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63" name="Text Box 1">
          <a:extLst xmlns:a="http://schemas.openxmlformats.org/drawingml/2006/main">
            <a:ext uri="{FF2B5EF4-FFF2-40B4-BE49-F238E27FC236}">
              <a16:creationId xmlns:a16="http://schemas.microsoft.com/office/drawing/2014/main" id="{C2D6C38A-70A8-4167-9F3A-406A3BAE858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64" name="Text Box 1">
          <a:extLst xmlns:a="http://schemas.openxmlformats.org/drawingml/2006/main">
            <a:ext uri="{FF2B5EF4-FFF2-40B4-BE49-F238E27FC236}">
              <a16:creationId xmlns:a16="http://schemas.microsoft.com/office/drawing/2014/main" id="{88785AA4-FF31-43BE-BF90-9FE0735B26D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65" name="Text Box 1">
          <a:extLst xmlns:a="http://schemas.openxmlformats.org/drawingml/2006/main">
            <a:ext uri="{FF2B5EF4-FFF2-40B4-BE49-F238E27FC236}">
              <a16:creationId xmlns:a16="http://schemas.microsoft.com/office/drawing/2014/main" id="{F4AC7E19-A66F-4604-AF73-C07A28D244D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66" name="Text Box 1">
          <a:extLst xmlns:a="http://schemas.openxmlformats.org/drawingml/2006/main">
            <a:ext uri="{FF2B5EF4-FFF2-40B4-BE49-F238E27FC236}">
              <a16:creationId xmlns:a16="http://schemas.microsoft.com/office/drawing/2014/main" id="{40777BF1-6278-4C72-B2AF-3679283518D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67" name="Text Box 1">
          <a:extLst xmlns:a="http://schemas.openxmlformats.org/drawingml/2006/main">
            <a:ext uri="{FF2B5EF4-FFF2-40B4-BE49-F238E27FC236}">
              <a16:creationId xmlns:a16="http://schemas.microsoft.com/office/drawing/2014/main" id="{83FF73A2-1C79-4576-AF66-53C97455B84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68" name="Text Box 1">
          <a:extLst xmlns:a="http://schemas.openxmlformats.org/drawingml/2006/main">
            <a:ext uri="{FF2B5EF4-FFF2-40B4-BE49-F238E27FC236}">
              <a16:creationId xmlns:a16="http://schemas.microsoft.com/office/drawing/2014/main" id="{49DA1F3F-EACC-4E4B-9890-D4F4D0F8486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69" name="Text Box 1">
          <a:extLst xmlns:a="http://schemas.openxmlformats.org/drawingml/2006/main">
            <a:ext uri="{FF2B5EF4-FFF2-40B4-BE49-F238E27FC236}">
              <a16:creationId xmlns:a16="http://schemas.microsoft.com/office/drawing/2014/main" id="{52E3C408-240B-4577-9778-5A219B9BCE9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70" name="Text Box 1">
          <a:extLst xmlns:a="http://schemas.openxmlformats.org/drawingml/2006/main">
            <a:ext uri="{FF2B5EF4-FFF2-40B4-BE49-F238E27FC236}">
              <a16:creationId xmlns:a16="http://schemas.microsoft.com/office/drawing/2014/main" id="{87FFEC12-F115-4F20-AF80-D268EDDCF44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71" name="Text Box 1">
          <a:extLst xmlns:a="http://schemas.openxmlformats.org/drawingml/2006/main">
            <a:ext uri="{FF2B5EF4-FFF2-40B4-BE49-F238E27FC236}">
              <a16:creationId xmlns:a16="http://schemas.microsoft.com/office/drawing/2014/main" id="{3EA7E820-3B08-4741-B46E-086A85FEA11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72" name="Text Box 1">
          <a:extLst xmlns:a="http://schemas.openxmlformats.org/drawingml/2006/main">
            <a:ext uri="{FF2B5EF4-FFF2-40B4-BE49-F238E27FC236}">
              <a16:creationId xmlns:a16="http://schemas.microsoft.com/office/drawing/2014/main" id="{926178B5-A731-454F-80EF-8A9E11C7E26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73" name="Text Box 1">
          <a:extLst xmlns:a="http://schemas.openxmlformats.org/drawingml/2006/main">
            <a:ext uri="{FF2B5EF4-FFF2-40B4-BE49-F238E27FC236}">
              <a16:creationId xmlns:a16="http://schemas.microsoft.com/office/drawing/2014/main" id="{C6D9C4FD-7854-414B-AE19-1DB3B2B6033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74" name="Text Box 1">
          <a:extLst xmlns:a="http://schemas.openxmlformats.org/drawingml/2006/main">
            <a:ext uri="{FF2B5EF4-FFF2-40B4-BE49-F238E27FC236}">
              <a16:creationId xmlns:a16="http://schemas.microsoft.com/office/drawing/2014/main" id="{687862E8-B132-48CA-BB47-197A57ABB4A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75" name="Text Box 1">
          <a:extLst xmlns:a="http://schemas.openxmlformats.org/drawingml/2006/main">
            <a:ext uri="{FF2B5EF4-FFF2-40B4-BE49-F238E27FC236}">
              <a16:creationId xmlns:a16="http://schemas.microsoft.com/office/drawing/2014/main" id="{0985059B-D550-4CA5-B00C-743B3C4ACED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76" name="Text Box 1">
          <a:extLst xmlns:a="http://schemas.openxmlformats.org/drawingml/2006/main">
            <a:ext uri="{FF2B5EF4-FFF2-40B4-BE49-F238E27FC236}">
              <a16:creationId xmlns:a16="http://schemas.microsoft.com/office/drawing/2014/main" id="{1B6C0511-7966-4F8C-8A69-D3366556B60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77" name="Text Box 1">
          <a:extLst xmlns:a="http://schemas.openxmlformats.org/drawingml/2006/main">
            <a:ext uri="{FF2B5EF4-FFF2-40B4-BE49-F238E27FC236}">
              <a16:creationId xmlns:a16="http://schemas.microsoft.com/office/drawing/2014/main" id="{AFF45814-3FCF-42F9-81C4-452D486A78A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78" name="Text Box 1">
          <a:extLst xmlns:a="http://schemas.openxmlformats.org/drawingml/2006/main">
            <a:ext uri="{FF2B5EF4-FFF2-40B4-BE49-F238E27FC236}">
              <a16:creationId xmlns:a16="http://schemas.microsoft.com/office/drawing/2014/main" id="{E3879CE3-807E-4F61-B6A1-4396589A9A3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79" name="Text Box 1">
          <a:extLst xmlns:a="http://schemas.openxmlformats.org/drawingml/2006/main">
            <a:ext uri="{FF2B5EF4-FFF2-40B4-BE49-F238E27FC236}">
              <a16:creationId xmlns:a16="http://schemas.microsoft.com/office/drawing/2014/main" id="{E6EF3BA4-04DA-4810-A1A6-0B7251C5B37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80" name="Text Box 1">
          <a:extLst xmlns:a="http://schemas.openxmlformats.org/drawingml/2006/main">
            <a:ext uri="{FF2B5EF4-FFF2-40B4-BE49-F238E27FC236}">
              <a16:creationId xmlns:a16="http://schemas.microsoft.com/office/drawing/2014/main" id="{795A9F3C-BC56-44E7-A61F-643561E59E4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81" name="Text Box 1">
          <a:extLst xmlns:a="http://schemas.openxmlformats.org/drawingml/2006/main">
            <a:ext uri="{FF2B5EF4-FFF2-40B4-BE49-F238E27FC236}">
              <a16:creationId xmlns:a16="http://schemas.microsoft.com/office/drawing/2014/main" id="{2C289067-F4FA-4806-AAD8-F55D7E4389B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82" name="Text Box 1">
          <a:extLst xmlns:a="http://schemas.openxmlformats.org/drawingml/2006/main">
            <a:ext uri="{FF2B5EF4-FFF2-40B4-BE49-F238E27FC236}">
              <a16:creationId xmlns:a16="http://schemas.microsoft.com/office/drawing/2014/main" id="{447F215A-AA2A-4D42-B66C-0C4C78A854A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83" name="Text Box 1">
          <a:extLst xmlns:a="http://schemas.openxmlformats.org/drawingml/2006/main">
            <a:ext uri="{FF2B5EF4-FFF2-40B4-BE49-F238E27FC236}">
              <a16:creationId xmlns:a16="http://schemas.microsoft.com/office/drawing/2014/main" id="{848254A1-DDA0-45BC-A8ED-E87FA5B6E0E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84" name="Text Box 1">
          <a:extLst xmlns:a="http://schemas.openxmlformats.org/drawingml/2006/main">
            <a:ext uri="{FF2B5EF4-FFF2-40B4-BE49-F238E27FC236}">
              <a16:creationId xmlns:a16="http://schemas.microsoft.com/office/drawing/2014/main" id="{F73F3174-B585-42E8-AF10-0D93A282787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85" name="Text Box 1">
          <a:extLst xmlns:a="http://schemas.openxmlformats.org/drawingml/2006/main">
            <a:ext uri="{FF2B5EF4-FFF2-40B4-BE49-F238E27FC236}">
              <a16:creationId xmlns:a16="http://schemas.microsoft.com/office/drawing/2014/main" id="{78DE8D29-9E7D-4CDC-B47C-4C6C0A61C9D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86" name="Text Box 1">
          <a:extLst xmlns:a="http://schemas.openxmlformats.org/drawingml/2006/main">
            <a:ext uri="{FF2B5EF4-FFF2-40B4-BE49-F238E27FC236}">
              <a16:creationId xmlns:a16="http://schemas.microsoft.com/office/drawing/2014/main" id="{9725B143-45C0-45A7-BC21-6AF4F22531A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87" name="Text Box 1">
          <a:extLst xmlns:a="http://schemas.openxmlformats.org/drawingml/2006/main">
            <a:ext uri="{FF2B5EF4-FFF2-40B4-BE49-F238E27FC236}">
              <a16:creationId xmlns:a16="http://schemas.microsoft.com/office/drawing/2014/main" id="{CEB663BE-584B-48D7-93DE-4E50AC8395A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88" name="Text Box 1">
          <a:extLst xmlns:a="http://schemas.openxmlformats.org/drawingml/2006/main">
            <a:ext uri="{FF2B5EF4-FFF2-40B4-BE49-F238E27FC236}">
              <a16:creationId xmlns:a16="http://schemas.microsoft.com/office/drawing/2014/main" id="{44070B82-D17A-4CC7-88E5-293A67D4292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89" name="Text Box 1">
          <a:extLst xmlns:a="http://schemas.openxmlformats.org/drawingml/2006/main">
            <a:ext uri="{FF2B5EF4-FFF2-40B4-BE49-F238E27FC236}">
              <a16:creationId xmlns:a16="http://schemas.microsoft.com/office/drawing/2014/main" id="{D7443B54-DA6C-4BFA-B865-8CF7519A426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90" name="Text Box 1">
          <a:extLst xmlns:a="http://schemas.openxmlformats.org/drawingml/2006/main">
            <a:ext uri="{FF2B5EF4-FFF2-40B4-BE49-F238E27FC236}">
              <a16:creationId xmlns:a16="http://schemas.microsoft.com/office/drawing/2014/main" id="{F1D07CFF-5D45-4211-801C-63CF3A77294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91" name="Text Box 1">
          <a:extLst xmlns:a="http://schemas.openxmlformats.org/drawingml/2006/main">
            <a:ext uri="{FF2B5EF4-FFF2-40B4-BE49-F238E27FC236}">
              <a16:creationId xmlns:a16="http://schemas.microsoft.com/office/drawing/2014/main" id="{B7A262F6-7E2A-43C2-9846-E5575F57D9D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92" name="Text Box 1">
          <a:extLst xmlns:a="http://schemas.openxmlformats.org/drawingml/2006/main">
            <a:ext uri="{FF2B5EF4-FFF2-40B4-BE49-F238E27FC236}">
              <a16:creationId xmlns:a16="http://schemas.microsoft.com/office/drawing/2014/main" id="{BED381D8-2401-4822-BF23-1AD710C0DDA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93" name="Text Box 1">
          <a:extLst xmlns:a="http://schemas.openxmlformats.org/drawingml/2006/main">
            <a:ext uri="{FF2B5EF4-FFF2-40B4-BE49-F238E27FC236}">
              <a16:creationId xmlns:a16="http://schemas.microsoft.com/office/drawing/2014/main" id="{82E8BC52-3AE0-4D4A-B616-384981C185D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94" name="Text Box 1">
          <a:extLst xmlns:a="http://schemas.openxmlformats.org/drawingml/2006/main">
            <a:ext uri="{FF2B5EF4-FFF2-40B4-BE49-F238E27FC236}">
              <a16:creationId xmlns:a16="http://schemas.microsoft.com/office/drawing/2014/main" id="{8A817D29-D7B8-4E1F-B670-2E205E735C3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95" name="Text Box 1">
          <a:extLst xmlns:a="http://schemas.openxmlformats.org/drawingml/2006/main">
            <a:ext uri="{FF2B5EF4-FFF2-40B4-BE49-F238E27FC236}">
              <a16:creationId xmlns:a16="http://schemas.microsoft.com/office/drawing/2014/main" id="{9B70720B-46D1-4FE2-8427-A41CCDC7A97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96" name="Text Box 1">
          <a:extLst xmlns:a="http://schemas.openxmlformats.org/drawingml/2006/main">
            <a:ext uri="{FF2B5EF4-FFF2-40B4-BE49-F238E27FC236}">
              <a16:creationId xmlns:a16="http://schemas.microsoft.com/office/drawing/2014/main" id="{9E9F538B-EB4E-4705-9B6D-F5EF776A273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97" name="Text Box 1">
          <a:extLst xmlns:a="http://schemas.openxmlformats.org/drawingml/2006/main">
            <a:ext uri="{FF2B5EF4-FFF2-40B4-BE49-F238E27FC236}">
              <a16:creationId xmlns:a16="http://schemas.microsoft.com/office/drawing/2014/main" id="{EBB36CAE-2A8E-4578-B0E3-991B3B17640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98" name="Text Box 1">
          <a:extLst xmlns:a="http://schemas.openxmlformats.org/drawingml/2006/main">
            <a:ext uri="{FF2B5EF4-FFF2-40B4-BE49-F238E27FC236}">
              <a16:creationId xmlns:a16="http://schemas.microsoft.com/office/drawing/2014/main" id="{0C112457-823B-422D-BDB7-DA449D5AAC6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99" name="Text Box 1">
          <a:extLst xmlns:a="http://schemas.openxmlformats.org/drawingml/2006/main">
            <a:ext uri="{FF2B5EF4-FFF2-40B4-BE49-F238E27FC236}">
              <a16:creationId xmlns:a16="http://schemas.microsoft.com/office/drawing/2014/main" id="{6A1F5F07-F10D-4723-92BF-F2972D91A59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00" name="Text Box 1">
          <a:extLst xmlns:a="http://schemas.openxmlformats.org/drawingml/2006/main">
            <a:ext uri="{FF2B5EF4-FFF2-40B4-BE49-F238E27FC236}">
              <a16:creationId xmlns:a16="http://schemas.microsoft.com/office/drawing/2014/main" id="{FF5D9850-4DFB-4FFD-8D6C-B298C7A2190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01" name="Text Box 1">
          <a:extLst xmlns:a="http://schemas.openxmlformats.org/drawingml/2006/main">
            <a:ext uri="{FF2B5EF4-FFF2-40B4-BE49-F238E27FC236}">
              <a16:creationId xmlns:a16="http://schemas.microsoft.com/office/drawing/2014/main" id="{904D8A9F-121F-4FDB-B1A1-1AF6624658B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02" name="Text Box 1">
          <a:extLst xmlns:a="http://schemas.openxmlformats.org/drawingml/2006/main">
            <a:ext uri="{FF2B5EF4-FFF2-40B4-BE49-F238E27FC236}">
              <a16:creationId xmlns:a16="http://schemas.microsoft.com/office/drawing/2014/main" id="{28B2BEA8-5881-473D-8FFE-2FCB6B6186C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03" name="Text Box 1">
          <a:extLst xmlns:a="http://schemas.openxmlformats.org/drawingml/2006/main">
            <a:ext uri="{FF2B5EF4-FFF2-40B4-BE49-F238E27FC236}">
              <a16:creationId xmlns:a16="http://schemas.microsoft.com/office/drawing/2014/main" id="{CD0D3AFE-2D94-4988-A661-59FF461DA78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04" name="Text Box 1">
          <a:extLst xmlns:a="http://schemas.openxmlformats.org/drawingml/2006/main">
            <a:ext uri="{FF2B5EF4-FFF2-40B4-BE49-F238E27FC236}">
              <a16:creationId xmlns:a16="http://schemas.microsoft.com/office/drawing/2014/main" id="{006C1E33-A7BD-49AF-B18E-F04B69862EF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05" name="Text Box 1">
          <a:extLst xmlns:a="http://schemas.openxmlformats.org/drawingml/2006/main">
            <a:ext uri="{FF2B5EF4-FFF2-40B4-BE49-F238E27FC236}">
              <a16:creationId xmlns:a16="http://schemas.microsoft.com/office/drawing/2014/main" id="{6EEF3322-4083-489F-9E81-85A3225F561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06" name="Text Box 1">
          <a:extLst xmlns:a="http://schemas.openxmlformats.org/drawingml/2006/main">
            <a:ext uri="{FF2B5EF4-FFF2-40B4-BE49-F238E27FC236}">
              <a16:creationId xmlns:a16="http://schemas.microsoft.com/office/drawing/2014/main" id="{316136A5-1FD9-4A48-B614-604FBFF4875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07" name="Text Box 1">
          <a:extLst xmlns:a="http://schemas.openxmlformats.org/drawingml/2006/main">
            <a:ext uri="{FF2B5EF4-FFF2-40B4-BE49-F238E27FC236}">
              <a16:creationId xmlns:a16="http://schemas.microsoft.com/office/drawing/2014/main" id="{6231C32C-5F76-4E71-B56C-EAE487761E9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08" name="Text Box 1">
          <a:extLst xmlns:a="http://schemas.openxmlformats.org/drawingml/2006/main">
            <a:ext uri="{FF2B5EF4-FFF2-40B4-BE49-F238E27FC236}">
              <a16:creationId xmlns:a16="http://schemas.microsoft.com/office/drawing/2014/main" id="{C75538E2-B14F-476C-8E43-AA5B31ACA07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09" name="Text Box 1">
          <a:extLst xmlns:a="http://schemas.openxmlformats.org/drawingml/2006/main">
            <a:ext uri="{FF2B5EF4-FFF2-40B4-BE49-F238E27FC236}">
              <a16:creationId xmlns:a16="http://schemas.microsoft.com/office/drawing/2014/main" id="{73BEB158-3EAB-4BD2-963E-61F0CA038A9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10" name="Text Box 1">
          <a:extLst xmlns:a="http://schemas.openxmlformats.org/drawingml/2006/main">
            <a:ext uri="{FF2B5EF4-FFF2-40B4-BE49-F238E27FC236}">
              <a16:creationId xmlns:a16="http://schemas.microsoft.com/office/drawing/2014/main" id="{67AAFFA2-D6A5-4143-82C6-1727710CA65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11" name="Text Box 1">
          <a:extLst xmlns:a="http://schemas.openxmlformats.org/drawingml/2006/main">
            <a:ext uri="{FF2B5EF4-FFF2-40B4-BE49-F238E27FC236}">
              <a16:creationId xmlns:a16="http://schemas.microsoft.com/office/drawing/2014/main" id="{99AF8D9E-FB10-49D2-9EA2-E8B92363195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12" name="Text Box 1">
          <a:extLst xmlns:a="http://schemas.openxmlformats.org/drawingml/2006/main">
            <a:ext uri="{FF2B5EF4-FFF2-40B4-BE49-F238E27FC236}">
              <a16:creationId xmlns:a16="http://schemas.microsoft.com/office/drawing/2014/main" id="{616701E1-0256-4707-91D1-D630C459ABC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13" name="Text Box 1">
          <a:extLst xmlns:a="http://schemas.openxmlformats.org/drawingml/2006/main">
            <a:ext uri="{FF2B5EF4-FFF2-40B4-BE49-F238E27FC236}">
              <a16:creationId xmlns:a16="http://schemas.microsoft.com/office/drawing/2014/main" id="{E5043C5E-8AF4-4D53-A0B9-2E1E6D6FCBA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14" name="Text Box 1">
          <a:extLst xmlns:a="http://schemas.openxmlformats.org/drawingml/2006/main">
            <a:ext uri="{FF2B5EF4-FFF2-40B4-BE49-F238E27FC236}">
              <a16:creationId xmlns:a16="http://schemas.microsoft.com/office/drawing/2014/main" id="{98FA3E69-504F-4CAF-8932-5EFD1584049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15" name="Text Box 1">
          <a:extLst xmlns:a="http://schemas.openxmlformats.org/drawingml/2006/main">
            <a:ext uri="{FF2B5EF4-FFF2-40B4-BE49-F238E27FC236}">
              <a16:creationId xmlns:a16="http://schemas.microsoft.com/office/drawing/2014/main" id="{6DC31672-9E61-4538-9DDD-D3794AFE830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16" name="Text Box 1">
          <a:extLst xmlns:a="http://schemas.openxmlformats.org/drawingml/2006/main">
            <a:ext uri="{FF2B5EF4-FFF2-40B4-BE49-F238E27FC236}">
              <a16:creationId xmlns:a16="http://schemas.microsoft.com/office/drawing/2014/main" id="{8B40FAE0-9819-4896-8049-A921BA16E11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17" name="Text Box 1">
          <a:extLst xmlns:a="http://schemas.openxmlformats.org/drawingml/2006/main">
            <a:ext uri="{FF2B5EF4-FFF2-40B4-BE49-F238E27FC236}">
              <a16:creationId xmlns:a16="http://schemas.microsoft.com/office/drawing/2014/main" id="{93C63532-F9D6-4B9E-9AAD-1A651E92796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18" name="Text Box 1">
          <a:extLst xmlns:a="http://schemas.openxmlformats.org/drawingml/2006/main">
            <a:ext uri="{FF2B5EF4-FFF2-40B4-BE49-F238E27FC236}">
              <a16:creationId xmlns:a16="http://schemas.microsoft.com/office/drawing/2014/main" id="{24F9788C-B6DC-4B4E-A8DD-961F358C06A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19" name="Text Box 1">
          <a:extLst xmlns:a="http://schemas.openxmlformats.org/drawingml/2006/main">
            <a:ext uri="{FF2B5EF4-FFF2-40B4-BE49-F238E27FC236}">
              <a16:creationId xmlns:a16="http://schemas.microsoft.com/office/drawing/2014/main" id="{10E93DE4-C8C3-4DE1-9890-2D4DD0C3008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20" name="Text Box 1">
          <a:extLst xmlns:a="http://schemas.openxmlformats.org/drawingml/2006/main">
            <a:ext uri="{FF2B5EF4-FFF2-40B4-BE49-F238E27FC236}">
              <a16:creationId xmlns:a16="http://schemas.microsoft.com/office/drawing/2014/main" id="{6386B165-274B-47CE-AFDA-84B232A1A2B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21" name="Text Box 1">
          <a:extLst xmlns:a="http://schemas.openxmlformats.org/drawingml/2006/main">
            <a:ext uri="{FF2B5EF4-FFF2-40B4-BE49-F238E27FC236}">
              <a16:creationId xmlns:a16="http://schemas.microsoft.com/office/drawing/2014/main" id="{27A1F986-82C7-4F2D-B42B-2423FF984F2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22" name="Text Box 1">
          <a:extLst xmlns:a="http://schemas.openxmlformats.org/drawingml/2006/main">
            <a:ext uri="{FF2B5EF4-FFF2-40B4-BE49-F238E27FC236}">
              <a16:creationId xmlns:a16="http://schemas.microsoft.com/office/drawing/2014/main" id="{3DFA0D50-384B-4257-9B42-8A8748EBC12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23" name="Text Box 1">
          <a:extLst xmlns:a="http://schemas.openxmlformats.org/drawingml/2006/main">
            <a:ext uri="{FF2B5EF4-FFF2-40B4-BE49-F238E27FC236}">
              <a16:creationId xmlns:a16="http://schemas.microsoft.com/office/drawing/2014/main" id="{63668D38-7E45-4BC5-B700-D3F00A5B4C3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24" name="Text Box 1">
          <a:extLst xmlns:a="http://schemas.openxmlformats.org/drawingml/2006/main">
            <a:ext uri="{FF2B5EF4-FFF2-40B4-BE49-F238E27FC236}">
              <a16:creationId xmlns:a16="http://schemas.microsoft.com/office/drawing/2014/main" id="{A7CA1F56-9894-4F01-8FEC-B45115687E6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25" name="Text Box 1">
          <a:extLst xmlns:a="http://schemas.openxmlformats.org/drawingml/2006/main">
            <a:ext uri="{FF2B5EF4-FFF2-40B4-BE49-F238E27FC236}">
              <a16:creationId xmlns:a16="http://schemas.microsoft.com/office/drawing/2014/main" id="{A9F73727-1694-4D52-A95E-046F56127B0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26" name="Text Box 1">
          <a:extLst xmlns:a="http://schemas.openxmlformats.org/drawingml/2006/main">
            <a:ext uri="{FF2B5EF4-FFF2-40B4-BE49-F238E27FC236}">
              <a16:creationId xmlns:a16="http://schemas.microsoft.com/office/drawing/2014/main" id="{03E54E46-088C-439C-8E97-22DD8096228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27" name="Text Box 1">
          <a:extLst xmlns:a="http://schemas.openxmlformats.org/drawingml/2006/main">
            <a:ext uri="{FF2B5EF4-FFF2-40B4-BE49-F238E27FC236}">
              <a16:creationId xmlns:a16="http://schemas.microsoft.com/office/drawing/2014/main" id="{54DBA822-8AD8-4D9B-9D0C-752947D5980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28" name="Text Box 1">
          <a:extLst xmlns:a="http://schemas.openxmlformats.org/drawingml/2006/main">
            <a:ext uri="{FF2B5EF4-FFF2-40B4-BE49-F238E27FC236}">
              <a16:creationId xmlns:a16="http://schemas.microsoft.com/office/drawing/2014/main" id="{44117711-7DBD-4035-8C32-5C6D1F3B212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29" name="Text Box 1">
          <a:extLst xmlns:a="http://schemas.openxmlformats.org/drawingml/2006/main">
            <a:ext uri="{FF2B5EF4-FFF2-40B4-BE49-F238E27FC236}">
              <a16:creationId xmlns:a16="http://schemas.microsoft.com/office/drawing/2014/main" id="{763AB3A9-9EFF-4420-AC45-BFECE04762B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30" name="Text Box 1">
          <a:extLst xmlns:a="http://schemas.openxmlformats.org/drawingml/2006/main">
            <a:ext uri="{FF2B5EF4-FFF2-40B4-BE49-F238E27FC236}">
              <a16:creationId xmlns:a16="http://schemas.microsoft.com/office/drawing/2014/main" id="{5B94079B-5861-4E38-AF23-82462AE4797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31" name="Text Box 1">
          <a:extLst xmlns:a="http://schemas.openxmlformats.org/drawingml/2006/main">
            <a:ext uri="{FF2B5EF4-FFF2-40B4-BE49-F238E27FC236}">
              <a16:creationId xmlns:a16="http://schemas.microsoft.com/office/drawing/2014/main" id="{0A726058-02E6-46D4-84A2-455681EACB7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32" name="Text Box 1">
          <a:extLst xmlns:a="http://schemas.openxmlformats.org/drawingml/2006/main">
            <a:ext uri="{FF2B5EF4-FFF2-40B4-BE49-F238E27FC236}">
              <a16:creationId xmlns:a16="http://schemas.microsoft.com/office/drawing/2014/main" id="{5A46F57A-7767-4FE8-A3C6-8D2B2042192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33" name="Text Box 1">
          <a:extLst xmlns:a="http://schemas.openxmlformats.org/drawingml/2006/main">
            <a:ext uri="{FF2B5EF4-FFF2-40B4-BE49-F238E27FC236}">
              <a16:creationId xmlns:a16="http://schemas.microsoft.com/office/drawing/2014/main" id="{0D1E671C-ECAA-4C45-8113-037D6C81043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34" name="Text Box 1">
          <a:extLst xmlns:a="http://schemas.openxmlformats.org/drawingml/2006/main">
            <a:ext uri="{FF2B5EF4-FFF2-40B4-BE49-F238E27FC236}">
              <a16:creationId xmlns:a16="http://schemas.microsoft.com/office/drawing/2014/main" id="{B9AD5B68-68C7-419E-86FD-F3FA62ECD16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35" name="Text Box 1">
          <a:extLst xmlns:a="http://schemas.openxmlformats.org/drawingml/2006/main">
            <a:ext uri="{FF2B5EF4-FFF2-40B4-BE49-F238E27FC236}">
              <a16:creationId xmlns:a16="http://schemas.microsoft.com/office/drawing/2014/main" id="{1D14CAB6-F995-487C-AB90-E06A4D6064E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36" name="Text Box 1">
          <a:extLst xmlns:a="http://schemas.openxmlformats.org/drawingml/2006/main">
            <a:ext uri="{FF2B5EF4-FFF2-40B4-BE49-F238E27FC236}">
              <a16:creationId xmlns:a16="http://schemas.microsoft.com/office/drawing/2014/main" id="{39267AEA-B827-4928-AAB9-F6C5C69B2CE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37" name="Text Box 1">
          <a:extLst xmlns:a="http://schemas.openxmlformats.org/drawingml/2006/main">
            <a:ext uri="{FF2B5EF4-FFF2-40B4-BE49-F238E27FC236}">
              <a16:creationId xmlns:a16="http://schemas.microsoft.com/office/drawing/2014/main" id="{9B0D579B-F85F-4F62-821F-30EBF37FCC9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38" name="Text Box 1">
          <a:extLst xmlns:a="http://schemas.openxmlformats.org/drawingml/2006/main">
            <a:ext uri="{FF2B5EF4-FFF2-40B4-BE49-F238E27FC236}">
              <a16:creationId xmlns:a16="http://schemas.microsoft.com/office/drawing/2014/main" id="{9F23B600-BDD6-4EA9-83EF-78114ED0BE3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39" name="Text Box 1">
          <a:extLst xmlns:a="http://schemas.openxmlformats.org/drawingml/2006/main">
            <a:ext uri="{FF2B5EF4-FFF2-40B4-BE49-F238E27FC236}">
              <a16:creationId xmlns:a16="http://schemas.microsoft.com/office/drawing/2014/main" id="{7692C540-592A-4F09-BB3C-FFAEF7770A6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40" name="Text Box 1">
          <a:extLst xmlns:a="http://schemas.openxmlformats.org/drawingml/2006/main">
            <a:ext uri="{FF2B5EF4-FFF2-40B4-BE49-F238E27FC236}">
              <a16:creationId xmlns:a16="http://schemas.microsoft.com/office/drawing/2014/main" id="{B7903DE8-8951-4651-81A8-022A874E073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41" name="Text Box 1">
          <a:extLst xmlns:a="http://schemas.openxmlformats.org/drawingml/2006/main">
            <a:ext uri="{FF2B5EF4-FFF2-40B4-BE49-F238E27FC236}">
              <a16:creationId xmlns:a16="http://schemas.microsoft.com/office/drawing/2014/main" id="{924F076B-32B8-41A5-B44C-7675209DCCB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42" name="Text Box 1">
          <a:extLst xmlns:a="http://schemas.openxmlformats.org/drawingml/2006/main">
            <a:ext uri="{FF2B5EF4-FFF2-40B4-BE49-F238E27FC236}">
              <a16:creationId xmlns:a16="http://schemas.microsoft.com/office/drawing/2014/main" id="{141FF98E-C9B4-4C3E-94BB-2F27B5A13EE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43" name="Text Box 1">
          <a:extLst xmlns:a="http://schemas.openxmlformats.org/drawingml/2006/main">
            <a:ext uri="{FF2B5EF4-FFF2-40B4-BE49-F238E27FC236}">
              <a16:creationId xmlns:a16="http://schemas.microsoft.com/office/drawing/2014/main" id="{C8FAD6B9-DB40-496B-9F23-94725871B64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44" name="Text Box 1">
          <a:extLst xmlns:a="http://schemas.openxmlformats.org/drawingml/2006/main">
            <a:ext uri="{FF2B5EF4-FFF2-40B4-BE49-F238E27FC236}">
              <a16:creationId xmlns:a16="http://schemas.microsoft.com/office/drawing/2014/main" id="{1765F3B7-AA62-48CA-BB82-127302671CA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45" name="Text Box 1">
          <a:extLst xmlns:a="http://schemas.openxmlformats.org/drawingml/2006/main">
            <a:ext uri="{FF2B5EF4-FFF2-40B4-BE49-F238E27FC236}">
              <a16:creationId xmlns:a16="http://schemas.microsoft.com/office/drawing/2014/main" id="{7E43892E-7988-4273-B561-88616446B2E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46" name="Text Box 1">
          <a:extLst xmlns:a="http://schemas.openxmlformats.org/drawingml/2006/main">
            <a:ext uri="{FF2B5EF4-FFF2-40B4-BE49-F238E27FC236}">
              <a16:creationId xmlns:a16="http://schemas.microsoft.com/office/drawing/2014/main" id="{0420EC0D-979E-4DFD-863F-8E5A297CDF5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47" name="Text Box 1">
          <a:extLst xmlns:a="http://schemas.openxmlformats.org/drawingml/2006/main">
            <a:ext uri="{FF2B5EF4-FFF2-40B4-BE49-F238E27FC236}">
              <a16:creationId xmlns:a16="http://schemas.microsoft.com/office/drawing/2014/main" id="{0E18DE9B-8F6C-4BFC-B6D0-AE113B32FF9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48" name="Text Box 1">
          <a:extLst xmlns:a="http://schemas.openxmlformats.org/drawingml/2006/main">
            <a:ext uri="{FF2B5EF4-FFF2-40B4-BE49-F238E27FC236}">
              <a16:creationId xmlns:a16="http://schemas.microsoft.com/office/drawing/2014/main" id="{C8258AD0-EFFE-463A-BFC3-B5FB7142FCD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49" name="Text Box 1">
          <a:extLst xmlns:a="http://schemas.openxmlformats.org/drawingml/2006/main">
            <a:ext uri="{FF2B5EF4-FFF2-40B4-BE49-F238E27FC236}">
              <a16:creationId xmlns:a16="http://schemas.microsoft.com/office/drawing/2014/main" id="{55AD95B6-A0D4-4B1A-B080-6AD14EEB516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50" name="Text Box 1">
          <a:extLst xmlns:a="http://schemas.openxmlformats.org/drawingml/2006/main">
            <a:ext uri="{FF2B5EF4-FFF2-40B4-BE49-F238E27FC236}">
              <a16:creationId xmlns:a16="http://schemas.microsoft.com/office/drawing/2014/main" id="{7332EA37-1796-4148-B1B5-031442254DF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51" name="Text Box 1">
          <a:extLst xmlns:a="http://schemas.openxmlformats.org/drawingml/2006/main">
            <a:ext uri="{FF2B5EF4-FFF2-40B4-BE49-F238E27FC236}">
              <a16:creationId xmlns:a16="http://schemas.microsoft.com/office/drawing/2014/main" id="{453D25AD-78F0-4B69-A878-22393424D47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52" name="Text Box 1">
          <a:extLst xmlns:a="http://schemas.openxmlformats.org/drawingml/2006/main">
            <a:ext uri="{FF2B5EF4-FFF2-40B4-BE49-F238E27FC236}">
              <a16:creationId xmlns:a16="http://schemas.microsoft.com/office/drawing/2014/main" id="{AA83809F-499A-4746-9A89-8316C749FB8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53" name="Text Box 1">
          <a:extLst xmlns:a="http://schemas.openxmlformats.org/drawingml/2006/main">
            <a:ext uri="{FF2B5EF4-FFF2-40B4-BE49-F238E27FC236}">
              <a16:creationId xmlns:a16="http://schemas.microsoft.com/office/drawing/2014/main" id="{7900695F-85C9-486C-99FD-691F183980A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54" name="Text Box 1">
          <a:extLst xmlns:a="http://schemas.openxmlformats.org/drawingml/2006/main">
            <a:ext uri="{FF2B5EF4-FFF2-40B4-BE49-F238E27FC236}">
              <a16:creationId xmlns:a16="http://schemas.microsoft.com/office/drawing/2014/main" id="{1AF069CF-F00E-4C83-98F0-257A5FC2C69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55" name="Text Box 1">
          <a:extLst xmlns:a="http://schemas.openxmlformats.org/drawingml/2006/main">
            <a:ext uri="{FF2B5EF4-FFF2-40B4-BE49-F238E27FC236}">
              <a16:creationId xmlns:a16="http://schemas.microsoft.com/office/drawing/2014/main" id="{D5B772FB-10DE-425F-AE7F-2875C03B265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56" name="Text Box 1">
          <a:extLst xmlns:a="http://schemas.openxmlformats.org/drawingml/2006/main">
            <a:ext uri="{FF2B5EF4-FFF2-40B4-BE49-F238E27FC236}">
              <a16:creationId xmlns:a16="http://schemas.microsoft.com/office/drawing/2014/main" id="{52A77088-D7E2-41DA-9347-7C9B7EFC1C4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57" name="Text Box 1">
          <a:extLst xmlns:a="http://schemas.openxmlformats.org/drawingml/2006/main">
            <a:ext uri="{FF2B5EF4-FFF2-40B4-BE49-F238E27FC236}">
              <a16:creationId xmlns:a16="http://schemas.microsoft.com/office/drawing/2014/main" id="{02D80437-8D82-4824-9665-F0BEE6420B9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58" name="Text Box 1">
          <a:extLst xmlns:a="http://schemas.openxmlformats.org/drawingml/2006/main">
            <a:ext uri="{FF2B5EF4-FFF2-40B4-BE49-F238E27FC236}">
              <a16:creationId xmlns:a16="http://schemas.microsoft.com/office/drawing/2014/main" id="{781CB5E1-389C-48CC-BA1F-3256629F5A9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59" name="Text Box 1">
          <a:extLst xmlns:a="http://schemas.openxmlformats.org/drawingml/2006/main">
            <a:ext uri="{FF2B5EF4-FFF2-40B4-BE49-F238E27FC236}">
              <a16:creationId xmlns:a16="http://schemas.microsoft.com/office/drawing/2014/main" id="{CE59ED25-6C5F-450C-88D1-28E5D05DA26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60" name="Text Box 1">
          <a:extLst xmlns:a="http://schemas.openxmlformats.org/drawingml/2006/main">
            <a:ext uri="{FF2B5EF4-FFF2-40B4-BE49-F238E27FC236}">
              <a16:creationId xmlns:a16="http://schemas.microsoft.com/office/drawing/2014/main" id="{039B6317-0AE8-4177-A33F-DCF6D4054C5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61" name="Text Box 1">
          <a:extLst xmlns:a="http://schemas.openxmlformats.org/drawingml/2006/main">
            <a:ext uri="{FF2B5EF4-FFF2-40B4-BE49-F238E27FC236}">
              <a16:creationId xmlns:a16="http://schemas.microsoft.com/office/drawing/2014/main" id="{30C1CA0F-D777-44E3-8A1B-F89E420F216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62" name="Text Box 1">
          <a:extLst xmlns:a="http://schemas.openxmlformats.org/drawingml/2006/main">
            <a:ext uri="{FF2B5EF4-FFF2-40B4-BE49-F238E27FC236}">
              <a16:creationId xmlns:a16="http://schemas.microsoft.com/office/drawing/2014/main" id="{05BDB09F-0D8B-4B86-B8E5-5DB1B53F2AF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63" name="Text Box 1">
          <a:extLst xmlns:a="http://schemas.openxmlformats.org/drawingml/2006/main">
            <a:ext uri="{FF2B5EF4-FFF2-40B4-BE49-F238E27FC236}">
              <a16:creationId xmlns:a16="http://schemas.microsoft.com/office/drawing/2014/main" id="{58A54CCD-9323-458F-AE83-09A72E76F24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64" name="Text Box 1">
          <a:extLst xmlns:a="http://schemas.openxmlformats.org/drawingml/2006/main">
            <a:ext uri="{FF2B5EF4-FFF2-40B4-BE49-F238E27FC236}">
              <a16:creationId xmlns:a16="http://schemas.microsoft.com/office/drawing/2014/main" id="{DBC2876A-355F-4305-A4CD-4BA92C8CEA8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65" name="Text Box 1">
          <a:extLst xmlns:a="http://schemas.openxmlformats.org/drawingml/2006/main">
            <a:ext uri="{FF2B5EF4-FFF2-40B4-BE49-F238E27FC236}">
              <a16:creationId xmlns:a16="http://schemas.microsoft.com/office/drawing/2014/main" id="{39FD9CD5-FEA1-4B77-9E29-88050B5D735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66" name="Text Box 1">
          <a:extLst xmlns:a="http://schemas.openxmlformats.org/drawingml/2006/main">
            <a:ext uri="{FF2B5EF4-FFF2-40B4-BE49-F238E27FC236}">
              <a16:creationId xmlns:a16="http://schemas.microsoft.com/office/drawing/2014/main" id="{B8308E9A-4A15-4578-BF61-15E6DDA510E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67" name="Text Box 1">
          <a:extLst xmlns:a="http://schemas.openxmlformats.org/drawingml/2006/main">
            <a:ext uri="{FF2B5EF4-FFF2-40B4-BE49-F238E27FC236}">
              <a16:creationId xmlns:a16="http://schemas.microsoft.com/office/drawing/2014/main" id="{1804565E-6F62-47BD-8384-D25E729357A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68" name="Text Box 1">
          <a:extLst xmlns:a="http://schemas.openxmlformats.org/drawingml/2006/main">
            <a:ext uri="{FF2B5EF4-FFF2-40B4-BE49-F238E27FC236}">
              <a16:creationId xmlns:a16="http://schemas.microsoft.com/office/drawing/2014/main" id="{B2634A6D-9AAC-4350-A012-8F0A47A7FCA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69" name="Text Box 1">
          <a:extLst xmlns:a="http://schemas.openxmlformats.org/drawingml/2006/main">
            <a:ext uri="{FF2B5EF4-FFF2-40B4-BE49-F238E27FC236}">
              <a16:creationId xmlns:a16="http://schemas.microsoft.com/office/drawing/2014/main" id="{7982E3DB-A54A-4DCE-9F28-B85C5C5D73A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74" name="Text Box 1">
          <a:extLst xmlns:a="http://schemas.openxmlformats.org/drawingml/2006/main">
            <a:ext uri="{FF2B5EF4-FFF2-40B4-BE49-F238E27FC236}">
              <a16:creationId xmlns:a16="http://schemas.microsoft.com/office/drawing/2014/main" id="{1333E79F-DC10-4425-9B24-B81B8EDA638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75" name="Text Box 1">
          <a:extLst xmlns:a="http://schemas.openxmlformats.org/drawingml/2006/main">
            <a:ext uri="{FF2B5EF4-FFF2-40B4-BE49-F238E27FC236}">
              <a16:creationId xmlns:a16="http://schemas.microsoft.com/office/drawing/2014/main" id="{3119FD0C-972B-49CB-AFD5-CED2F65F392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76" name="Text Box 1">
          <a:extLst xmlns:a="http://schemas.openxmlformats.org/drawingml/2006/main">
            <a:ext uri="{FF2B5EF4-FFF2-40B4-BE49-F238E27FC236}">
              <a16:creationId xmlns:a16="http://schemas.microsoft.com/office/drawing/2014/main" id="{2830855E-EC05-4A41-B469-19025985006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77" name="Text Box 1">
          <a:extLst xmlns:a="http://schemas.openxmlformats.org/drawingml/2006/main">
            <a:ext uri="{FF2B5EF4-FFF2-40B4-BE49-F238E27FC236}">
              <a16:creationId xmlns:a16="http://schemas.microsoft.com/office/drawing/2014/main" id="{A856CF1D-A55B-47AB-86DF-3E2FFE49EB1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78" name="Text Box 1">
          <a:extLst xmlns:a="http://schemas.openxmlformats.org/drawingml/2006/main">
            <a:ext uri="{FF2B5EF4-FFF2-40B4-BE49-F238E27FC236}">
              <a16:creationId xmlns:a16="http://schemas.microsoft.com/office/drawing/2014/main" id="{A8684AEC-E38B-4C84-A379-5EDC6978801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79" name="Text Box 1">
          <a:extLst xmlns:a="http://schemas.openxmlformats.org/drawingml/2006/main">
            <a:ext uri="{FF2B5EF4-FFF2-40B4-BE49-F238E27FC236}">
              <a16:creationId xmlns:a16="http://schemas.microsoft.com/office/drawing/2014/main" id="{C3973345-2268-4CB8-BA1D-9A0D7C057A4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80" name="Text Box 1">
          <a:extLst xmlns:a="http://schemas.openxmlformats.org/drawingml/2006/main">
            <a:ext uri="{FF2B5EF4-FFF2-40B4-BE49-F238E27FC236}">
              <a16:creationId xmlns:a16="http://schemas.microsoft.com/office/drawing/2014/main" id="{1CE9FAAC-F1E9-47F9-9A63-7ABACE9849E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81" name="Text Box 1">
          <a:extLst xmlns:a="http://schemas.openxmlformats.org/drawingml/2006/main">
            <a:ext uri="{FF2B5EF4-FFF2-40B4-BE49-F238E27FC236}">
              <a16:creationId xmlns:a16="http://schemas.microsoft.com/office/drawing/2014/main" id="{70576663-79F2-4F73-A73D-8598A6AE715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82" name="Text Box 1">
          <a:extLst xmlns:a="http://schemas.openxmlformats.org/drawingml/2006/main">
            <a:ext uri="{FF2B5EF4-FFF2-40B4-BE49-F238E27FC236}">
              <a16:creationId xmlns:a16="http://schemas.microsoft.com/office/drawing/2014/main" id="{9912F781-DFE1-4632-B52D-5BC0CCCA84B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83" name="Text Box 1">
          <a:extLst xmlns:a="http://schemas.openxmlformats.org/drawingml/2006/main">
            <a:ext uri="{FF2B5EF4-FFF2-40B4-BE49-F238E27FC236}">
              <a16:creationId xmlns:a16="http://schemas.microsoft.com/office/drawing/2014/main" id="{B2516BC6-8421-4A06-B5EF-2EF493739BC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84" name="Text Box 1">
          <a:extLst xmlns:a="http://schemas.openxmlformats.org/drawingml/2006/main">
            <a:ext uri="{FF2B5EF4-FFF2-40B4-BE49-F238E27FC236}">
              <a16:creationId xmlns:a16="http://schemas.microsoft.com/office/drawing/2014/main" id="{B64EB176-A4C2-4B5D-BBC0-89A7768B671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85" name="Text Box 1">
          <a:extLst xmlns:a="http://schemas.openxmlformats.org/drawingml/2006/main">
            <a:ext uri="{FF2B5EF4-FFF2-40B4-BE49-F238E27FC236}">
              <a16:creationId xmlns:a16="http://schemas.microsoft.com/office/drawing/2014/main" id="{022D892F-5973-4E7B-9AF2-2C1DA1E8156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86" name="Text Box 1">
          <a:extLst xmlns:a="http://schemas.openxmlformats.org/drawingml/2006/main">
            <a:ext uri="{FF2B5EF4-FFF2-40B4-BE49-F238E27FC236}">
              <a16:creationId xmlns:a16="http://schemas.microsoft.com/office/drawing/2014/main" id="{F312AD0E-E104-41B3-95BE-F07BA9A239B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87" name="Text Box 1">
          <a:extLst xmlns:a="http://schemas.openxmlformats.org/drawingml/2006/main">
            <a:ext uri="{FF2B5EF4-FFF2-40B4-BE49-F238E27FC236}">
              <a16:creationId xmlns:a16="http://schemas.microsoft.com/office/drawing/2014/main" id="{65583623-D9B3-400B-9F15-94C192F074D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88" name="Text Box 1">
          <a:extLst xmlns:a="http://schemas.openxmlformats.org/drawingml/2006/main">
            <a:ext uri="{FF2B5EF4-FFF2-40B4-BE49-F238E27FC236}">
              <a16:creationId xmlns:a16="http://schemas.microsoft.com/office/drawing/2014/main" id="{C6539E4E-5AAA-436D-A3A8-30A48680C24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89" name="Text Box 1">
          <a:extLst xmlns:a="http://schemas.openxmlformats.org/drawingml/2006/main">
            <a:ext uri="{FF2B5EF4-FFF2-40B4-BE49-F238E27FC236}">
              <a16:creationId xmlns:a16="http://schemas.microsoft.com/office/drawing/2014/main" id="{EE1F1A8D-C33C-4A6B-A022-6CE4B522858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90" name="Text Box 1">
          <a:extLst xmlns:a="http://schemas.openxmlformats.org/drawingml/2006/main">
            <a:ext uri="{FF2B5EF4-FFF2-40B4-BE49-F238E27FC236}">
              <a16:creationId xmlns:a16="http://schemas.microsoft.com/office/drawing/2014/main" id="{5B9D28C7-286B-40F9-84A6-E7FCCEBF5FB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91" name="Text Box 1">
          <a:extLst xmlns:a="http://schemas.openxmlformats.org/drawingml/2006/main">
            <a:ext uri="{FF2B5EF4-FFF2-40B4-BE49-F238E27FC236}">
              <a16:creationId xmlns:a16="http://schemas.microsoft.com/office/drawing/2014/main" id="{6D0DBBAB-4D8D-41DA-A6B3-89BD70E170B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92" name="Text Box 1">
          <a:extLst xmlns:a="http://schemas.openxmlformats.org/drawingml/2006/main">
            <a:ext uri="{FF2B5EF4-FFF2-40B4-BE49-F238E27FC236}">
              <a16:creationId xmlns:a16="http://schemas.microsoft.com/office/drawing/2014/main" id="{81211F39-BA3E-41B9-A920-420BB8871B2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93" name="Text Box 1">
          <a:extLst xmlns:a="http://schemas.openxmlformats.org/drawingml/2006/main">
            <a:ext uri="{FF2B5EF4-FFF2-40B4-BE49-F238E27FC236}">
              <a16:creationId xmlns:a16="http://schemas.microsoft.com/office/drawing/2014/main" id="{3068C9BF-C5FF-4B95-90C7-D0609112131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94" name="Text Box 1">
          <a:extLst xmlns:a="http://schemas.openxmlformats.org/drawingml/2006/main">
            <a:ext uri="{FF2B5EF4-FFF2-40B4-BE49-F238E27FC236}">
              <a16:creationId xmlns:a16="http://schemas.microsoft.com/office/drawing/2014/main" id="{0679F24B-B448-4802-AD8F-FBBA6E4DEFC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95" name="Text Box 1">
          <a:extLst xmlns:a="http://schemas.openxmlformats.org/drawingml/2006/main">
            <a:ext uri="{FF2B5EF4-FFF2-40B4-BE49-F238E27FC236}">
              <a16:creationId xmlns:a16="http://schemas.microsoft.com/office/drawing/2014/main" id="{79C839F4-A57C-44FF-AD22-36815353504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96" name="Text Box 1">
          <a:extLst xmlns:a="http://schemas.openxmlformats.org/drawingml/2006/main">
            <a:ext uri="{FF2B5EF4-FFF2-40B4-BE49-F238E27FC236}">
              <a16:creationId xmlns:a16="http://schemas.microsoft.com/office/drawing/2014/main" id="{E48882BF-D296-4A77-9C7E-7E25D9C9C7A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97" name="Text Box 1">
          <a:extLst xmlns:a="http://schemas.openxmlformats.org/drawingml/2006/main">
            <a:ext uri="{FF2B5EF4-FFF2-40B4-BE49-F238E27FC236}">
              <a16:creationId xmlns:a16="http://schemas.microsoft.com/office/drawing/2014/main" id="{573BD39B-8453-49D1-8F15-87D77E0129A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98" name="Text Box 1">
          <a:extLst xmlns:a="http://schemas.openxmlformats.org/drawingml/2006/main">
            <a:ext uri="{FF2B5EF4-FFF2-40B4-BE49-F238E27FC236}">
              <a16:creationId xmlns:a16="http://schemas.microsoft.com/office/drawing/2014/main" id="{14CDE03E-7D0C-4953-A289-6EBE6A534C6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99" name="Text Box 1">
          <a:extLst xmlns:a="http://schemas.openxmlformats.org/drawingml/2006/main">
            <a:ext uri="{FF2B5EF4-FFF2-40B4-BE49-F238E27FC236}">
              <a16:creationId xmlns:a16="http://schemas.microsoft.com/office/drawing/2014/main" id="{56FB70D9-60D1-49F7-A3BA-083FCCA9ECC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00" name="Text Box 1">
          <a:extLst xmlns:a="http://schemas.openxmlformats.org/drawingml/2006/main">
            <a:ext uri="{FF2B5EF4-FFF2-40B4-BE49-F238E27FC236}">
              <a16:creationId xmlns:a16="http://schemas.microsoft.com/office/drawing/2014/main" id="{D580E589-87CB-42DB-86D2-5FBA8063B12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01" name="Text Box 1">
          <a:extLst xmlns:a="http://schemas.openxmlformats.org/drawingml/2006/main">
            <a:ext uri="{FF2B5EF4-FFF2-40B4-BE49-F238E27FC236}">
              <a16:creationId xmlns:a16="http://schemas.microsoft.com/office/drawing/2014/main" id="{B88B528B-5B26-46F9-8A15-673E05634B2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02" name="Text Box 1">
          <a:extLst xmlns:a="http://schemas.openxmlformats.org/drawingml/2006/main">
            <a:ext uri="{FF2B5EF4-FFF2-40B4-BE49-F238E27FC236}">
              <a16:creationId xmlns:a16="http://schemas.microsoft.com/office/drawing/2014/main" id="{758A3857-A8F6-43C1-A1FF-98433B2E36A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03" name="Text Box 1">
          <a:extLst xmlns:a="http://schemas.openxmlformats.org/drawingml/2006/main">
            <a:ext uri="{FF2B5EF4-FFF2-40B4-BE49-F238E27FC236}">
              <a16:creationId xmlns:a16="http://schemas.microsoft.com/office/drawing/2014/main" id="{0CAED56E-EECC-4979-9F44-6BB8449718F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04" name="Text Box 1">
          <a:extLst xmlns:a="http://schemas.openxmlformats.org/drawingml/2006/main">
            <a:ext uri="{FF2B5EF4-FFF2-40B4-BE49-F238E27FC236}">
              <a16:creationId xmlns:a16="http://schemas.microsoft.com/office/drawing/2014/main" id="{8ACDB05A-B0D2-466E-9F78-128F332E721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05" name="Text Box 1">
          <a:extLst xmlns:a="http://schemas.openxmlformats.org/drawingml/2006/main">
            <a:ext uri="{FF2B5EF4-FFF2-40B4-BE49-F238E27FC236}">
              <a16:creationId xmlns:a16="http://schemas.microsoft.com/office/drawing/2014/main" id="{BE8DEAC8-2EEF-42A6-8504-E7AEAEDBC3F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06" name="Text Box 1">
          <a:extLst xmlns:a="http://schemas.openxmlformats.org/drawingml/2006/main">
            <a:ext uri="{FF2B5EF4-FFF2-40B4-BE49-F238E27FC236}">
              <a16:creationId xmlns:a16="http://schemas.microsoft.com/office/drawing/2014/main" id="{9C5060F1-EC1F-44DF-A2B7-6009E1ECFD4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07" name="Text Box 1">
          <a:extLst xmlns:a="http://schemas.openxmlformats.org/drawingml/2006/main">
            <a:ext uri="{FF2B5EF4-FFF2-40B4-BE49-F238E27FC236}">
              <a16:creationId xmlns:a16="http://schemas.microsoft.com/office/drawing/2014/main" id="{68C83082-89CE-4727-94F9-5EAFB28E080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08" name="Text Box 1">
          <a:extLst xmlns:a="http://schemas.openxmlformats.org/drawingml/2006/main">
            <a:ext uri="{FF2B5EF4-FFF2-40B4-BE49-F238E27FC236}">
              <a16:creationId xmlns:a16="http://schemas.microsoft.com/office/drawing/2014/main" id="{0FB3A0DA-22C7-40B3-B7D9-6D29A6F1611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09" name="Text Box 1">
          <a:extLst xmlns:a="http://schemas.openxmlformats.org/drawingml/2006/main">
            <a:ext uri="{FF2B5EF4-FFF2-40B4-BE49-F238E27FC236}">
              <a16:creationId xmlns:a16="http://schemas.microsoft.com/office/drawing/2014/main" id="{152BF80D-F5EA-4E09-A7B5-76D81440949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10" name="Text Box 1">
          <a:extLst xmlns:a="http://schemas.openxmlformats.org/drawingml/2006/main">
            <a:ext uri="{FF2B5EF4-FFF2-40B4-BE49-F238E27FC236}">
              <a16:creationId xmlns:a16="http://schemas.microsoft.com/office/drawing/2014/main" id="{6D73B071-6303-445F-9EF0-BF5309D1D66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11" name="Text Box 1">
          <a:extLst xmlns:a="http://schemas.openxmlformats.org/drawingml/2006/main">
            <a:ext uri="{FF2B5EF4-FFF2-40B4-BE49-F238E27FC236}">
              <a16:creationId xmlns:a16="http://schemas.microsoft.com/office/drawing/2014/main" id="{F231D5E8-7F7B-4C72-9E8C-466C45451F0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12" name="Text Box 1">
          <a:extLst xmlns:a="http://schemas.openxmlformats.org/drawingml/2006/main">
            <a:ext uri="{FF2B5EF4-FFF2-40B4-BE49-F238E27FC236}">
              <a16:creationId xmlns:a16="http://schemas.microsoft.com/office/drawing/2014/main" id="{4532E527-03DC-4B92-979B-3ADA537CDDA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13" name="Text Box 1">
          <a:extLst xmlns:a="http://schemas.openxmlformats.org/drawingml/2006/main">
            <a:ext uri="{FF2B5EF4-FFF2-40B4-BE49-F238E27FC236}">
              <a16:creationId xmlns:a16="http://schemas.microsoft.com/office/drawing/2014/main" id="{301B1CFC-8942-422D-9060-480FAC098DF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14" name="Text Box 1">
          <a:extLst xmlns:a="http://schemas.openxmlformats.org/drawingml/2006/main">
            <a:ext uri="{FF2B5EF4-FFF2-40B4-BE49-F238E27FC236}">
              <a16:creationId xmlns:a16="http://schemas.microsoft.com/office/drawing/2014/main" id="{D35E020E-61B8-4D96-8305-05FBF48FEC9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15" name="Text Box 1">
          <a:extLst xmlns:a="http://schemas.openxmlformats.org/drawingml/2006/main">
            <a:ext uri="{FF2B5EF4-FFF2-40B4-BE49-F238E27FC236}">
              <a16:creationId xmlns:a16="http://schemas.microsoft.com/office/drawing/2014/main" id="{4D704A0D-EC5A-4A67-AE97-90C3EE683FE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16" name="Text Box 1">
          <a:extLst xmlns:a="http://schemas.openxmlformats.org/drawingml/2006/main">
            <a:ext uri="{FF2B5EF4-FFF2-40B4-BE49-F238E27FC236}">
              <a16:creationId xmlns:a16="http://schemas.microsoft.com/office/drawing/2014/main" id="{DC03156E-2606-49D0-ACCD-3A0F1BD1A71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17" name="Text Box 1">
          <a:extLst xmlns:a="http://schemas.openxmlformats.org/drawingml/2006/main">
            <a:ext uri="{FF2B5EF4-FFF2-40B4-BE49-F238E27FC236}">
              <a16:creationId xmlns:a16="http://schemas.microsoft.com/office/drawing/2014/main" id="{8843B3E2-485F-4AF0-BE58-A0DD5845AAE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18" name="Text Box 1">
          <a:extLst xmlns:a="http://schemas.openxmlformats.org/drawingml/2006/main">
            <a:ext uri="{FF2B5EF4-FFF2-40B4-BE49-F238E27FC236}">
              <a16:creationId xmlns:a16="http://schemas.microsoft.com/office/drawing/2014/main" id="{BF110942-C597-4803-92DC-81622362EE4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19" name="Text Box 1">
          <a:extLst xmlns:a="http://schemas.openxmlformats.org/drawingml/2006/main">
            <a:ext uri="{FF2B5EF4-FFF2-40B4-BE49-F238E27FC236}">
              <a16:creationId xmlns:a16="http://schemas.microsoft.com/office/drawing/2014/main" id="{AD00130B-B5D4-4298-AE08-36A8107944B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20" name="Text Box 1">
          <a:extLst xmlns:a="http://schemas.openxmlformats.org/drawingml/2006/main">
            <a:ext uri="{FF2B5EF4-FFF2-40B4-BE49-F238E27FC236}">
              <a16:creationId xmlns:a16="http://schemas.microsoft.com/office/drawing/2014/main" id="{0F2BD566-1DFA-4163-94AF-B34B24DC622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21" name="Text Box 1">
          <a:extLst xmlns:a="http://schemas.openxmlformats.org/drawingml/2006/main">
            <a:ext uri="{FF2B5EF4-FFF2-40B4-BE49-F238E27FC236}">
              <a16:creationId xmlns:a16="http://schemas.microsoft.com/office/drawing/2014/main" id="{1523A68E-0240-4045-91D1-412FFDE89A3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22" name="Text Box 1">
          <a:extLst xmlns:a="http://schemas.openxmlformats.org/drawingml/2006/main">
            <a:ext uri="{FF2B5EF4-FFF2-40B4-BE49-F238E27FC236}">
              <a16:creationId xmlns:a16="http://schemas.microsoft.com/office/drawing/2014/main" id="{12E3047D-8949-43AC-B733-01B7666DE41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23" name="Text Box 1">
          <a:extLst xmlns:a="http://schemas.openxmlformats.org/drawingml/2006/main">
            <a:ext uri="{FF2B5EF4-FFF2-40B4-BE49-F238E27FC236}">
              <a16:creationId xmlns:a16="http://schemas.microsoft.com/office/drawing/2014/main" id="{F7CF169A-8E20-4EFA-8DDE-5C9AEE48CCC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24" name="Text Box 1">
          <a:extLst xmlns:a="http://schemas.openxmlformats.org/drawingml/2006/main">
            <a:ext uri="{FF2B5EF4-FFF2-40B4-BE49-F238E27FC236}">
              <a16:creationId xmlns:a16="http://schemas.microsoft.com/office/drawing/2014/main" id="{2471727B-5EB2-4F9D-8169-1B685CBB5E0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25" name="Text Box 1">
          <a:extLst xmlns:a="http://schemas.openxmlformats.org/drawingml/2006/main">
            <a:ext uri="{FF2B5EF4-FFF2-40B4-BE49-F238E27FC236}">
              <a16:creationId xmlns:a16="http://schemas.microsoft.com/office/drawing/2014/main" id="{525F3F7A-53C2-45F3-9594-D84A354AAC3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26" name="Text Box 1">
          <a:extLst xmlns:a="http://schemas.openxmlformats.org/drawingml/2006/main">
            <a:ext uri="{FF2B5EF4-FFF2-40B4-BE49-F238E27FC236}">
              <a16:creationId xmlns:a16="http://schemas.microsoft.com/office/drawing/2014/main" id="{2ECB02D1-F327-44BD-8B91-688AA657A07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27" name="Text Box 1">
          <a:extLst xmlns:a="http://schemas.openxmlformats.org/drawingml/2006/main">
            <a:ext uri="{FF2B5EF4-FFF2-40B4-BE49-F238E27FC236}">
              <a16:creationId xmlns:a16="http://schemas.microsoft.com/office/drawing/2014/main" id="{302B9918-CC0D-4D51-A6C0-F4169B403A9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28" name="Text Box 1">
          <a:extLst xmlns:a="http://schemas.openxmlformats.org/drawingml/2006/main">
            <a:ext uri="{FF2B5EF4-FFF2-40B4-BE49-F238E27FC236}">
              <a16:creationId xmlns:a16="http://schemas.microsoft.com/office/drawing/2014/main" id="{4F82765B-4E48-45F1-886F-C665F27288C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29" name="Text Box 1">
          <a:extLst xmlns:a="http://schemas.openxmlformats.org/drawingml/2006/main">
            <a:ext uri="{FF2B5EF4-FFF2-40B4-BE49-F238E27FC236}">
              <a16:creationId xmlns:a16="http://schemas.microsoft.com/office/drawing/2014/main" id="{617112F9-02E0-48D9-8304-F29E21492F5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30" name="Text Box 1">
          <a:extLst xmlns:a="http://schemas.openxmlformats.org/drawingml/2006/main">
            <a:ext uri="{FF2B5EF4-FFF2-40B4-BE49-F238E27FC236}">
              <a16:creationId xmlns:a16="http://schemas.microsoft.com/office/drawing/2014/main" id="{DCD71ABB-7F12-4C69-8EBF-54311F9D917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31" name="Text Box 1">
          <a:extLst xmlns:a="http://schemas.openxmlformats.org/drawingml/2006/main">
            <a:ext uri="{FF2B5EF4-FFF2-40B4-BE49-F238E27FC236}">
              <a16:creationId xmlns:a16="http://schemas.microsoft.com/office/drawing/2014/main" id="{B1827BC3-9F79-4C66-B396-8D9B4B7F07E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32" name="Text Box 1">
          <a:extLst xmlns:a="http://schemas.openxmlformats.org/drawingml/2006/main">
            <a:ext uri="{FF2B5EF4-FFF2-40B4-BE49-F238E27FC236}">
              <a16:creationId xmlns:a16="http://schemas.microsoft.com/office/drawing/2014/main" id="{90585B64-4262-4365-A449-B978981DEE6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33" name="Text Box 1">
          <a:extLst xmlns:a="http://schemas.openxmlformats.org/drawingml/2006/main">
            <a:ext uri="{FF2B5EF4-FFF2-40B4-BE49-F238E27FC236}">
              <a16:creationId xmlns:a16="http://schemas.microsoft.com/office/drawing/2014/main" id="{AF56882E-FAF4-48CC-92E4-2AD230DA604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34" name="Text Box 1">
          <a:extLst xmlns:a="http://schemas.openxmlformats.org/drawingml/2006/main">
            <a:ext uri="{FF2B5EF4-FFF2-40B4-BE49-F238E27FC236}">
              <a16:creationId xmlns:a16="http://schemas.microsoft.com/office/drawing/2014/main" id="{342D45F4-9275-4EA1-9EFA-699A876B30B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35" name="Text Box 1">
          <a:extLst xmlns:a="http://schemas.openxmlformats.org/drawingml/2006/main">
            <a:ext uri="{FF2B5EF4-FFF2-40B4-BE49-F238E27FC236}">
              <a16:creationId xmlns:a16="http://schemas.microsoft.com/office/drawing/2014/main" id="{85BD72F3-98A7-4B89-A9D6-C57FB6FDF7F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36" name="Text Box 1">
          <a:extLst xmlns:a="http://schemas.openxmlformats.org/drawingml/2006/main">
            <a:ext uri="{FF2B5EF4-FFF2-40B4-BE49-F238E27FC236}">
              <a16:creationId xmlns:a16="http://schemas.microsoft.com/office/drawing/2014/main" id="{F6B22CE9-591C-4EE8-8032-6BA66DCDC79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37" name="Text Box 1">
          <a:extLst xmlns:a="http://schemas.openxmlformats.org/drawingml/2006/main">
            <a:ext uri="{FF2B5EF4-FFF2-40B4-BE49-F238E27FC236}">
              <a16:creationId xmlns:a16="http://schemas.microsoft.com/office/drawing/2014/main" id="{304E3FFD-F5F4-4433-AC1C-92D4DB8283A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38" name="Text Box 1">
          <a:extLst xmlns:a="http://schemas.openxmlformats.org/drawingml/2006/main">
            <a:ext uri="{FF2B5EF4-FFF2-40B4-BE49-F238E27FC236}">
              <a16:creationId xmlns:a16="http://schemas.microsoft.com/office/drawing/2014/main" id="{DEC4982F-CFB7-46B5-BBCB-F3946B412BA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39" name="Text Box 1">
          <a:extLst xmlns:a="http://schemas.openxmlformats.org/drawingml/2006/main">
            <a:ext uri="{FF2B5EF4-FFF2-40B4-BE49-F238E27FC236}">
              <a16:creationId xmlns:a16="http://schemas.microsoft.com/office/drawing/2014/main" id="{B702627B-0495-4F25-9E22-4812162AE3B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40" name="Text Box 1">
          <a:extLst xmlns:a="http://schemas.openxmlformats.org/drawingml/2006/main">
            <a:ext uri="{FF2B5EF4-FFF2-40B4-BE49-F238E27FC236}">
              <a16:creationId xmlns:a16="http://schemas.microsoft.com/office/drawing/2014/main" id="{38E1A8CB-A40B-4904-BC88-5AC4592F1F4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41" name="Text Box 1">
          <a:extLst xmlns:a="http://schemas.openxmlformats.org/drawingml/2006/main">
            <a:ext uri="{FF2B5EF4-FFF2-40B4-BE49-F238E27FC236}">
              <a16:creationId xmlns:a16="http://schemas.microsoft.com/office/drawing/2014/main" id="{EECF1846-C7AA-477D-BFDC-069E0EF8941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42" name="Text Box 1">
          <a:extLst xmlns:a="http://schemas.openxmlformats.org/drawingml/2006/main">
            <a:ext uri="{FF2B5EF4-FFF2-40B4-BE49-F238E27FC236}">
              <a16:creationId xmlns:a16="http://schemas.microsoft.com/office/drawing/2014/main" id="{404555FD-70F6-4440-A48D-280D10D76F1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43" name="Text Box 1">
          <a:extLst xmlns:a="http://schemas.openxmlformats.org/drawingml/2006/main">
            <a:ext uri="{FF2B5EF4-FFF2-40B4-BE49-F238E27FC236}">
              <a16:creationId xmlns:a16="http://schemas.microsoft.com/office/drawing/2014/main" id="{4C0BB063-F1A5-4DE6-9452-325983802A0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44" name="Text Box 1">
          <a:extLst xmlns:a="http://schemas.openxmlformats.org/drawingml/2006/main">
            <a:ext uri="{FF2B5EF4-FFF2-40B4-BE49-F238E27FC236}">
              <a16:creationId xmlns:a16="http://schemas.microsoft.com/office/drawing/2014/main" id="{FE1046AD-4E37-4111-877E-C136E9ACDF3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45" name="Text Box 1">
          <a:extLst xmlns:a="http://schemas.openxmlformats.org/drawingml/2006/main">
            <a:ext uri="{FF2B5EF4-FFF2-40B4-BE49-F238E27FC236}">
              <a16:creationId xmlns:a16="http://schemas.microsoft.com/office/drawing/2014/main" id="{E8B374A6-C9B3-4DED-A9E9-5CEFB9031EF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46" name="Text Box 1">
          <a:extLst xmlns:a="http://schemas.openxmlformats.org/drawingml/2006/main">
            <a:ext uri="{FF2B5EF4-FFF2-40B4-BE49-F238E27FC236}">
              <a16:creationId xmlns:a16="http://schemas.microsoft.com/office/drawing/2014/main" id="{67706AC7-1CC6-495A-BD88-85900E9193C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47" name="Text Box 1">
          <a:extLst xmlns:a="http://schemas.openxmlformats.org/drawingml/2006/main">
            <a:ext uri="{FF2B5EF4-FFF2-40B4-BE49-F238E27FC236}">
              <a16:creationId xmlns:a16="http://schemas.microsoft.com/office/drawing/2014/main" id="{1FFED7CE-E24B-4A6F-8AAB-739660C4616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48" name="Text Box 1">
          <a:extLst xmlns:a="http://schemas.openxmlformats.org/drawingml/2006/main">
            <a:ext uri="{FF2B5EF4-FFF2-40B4-BE49-F238E27FC236}">
              <a16:creationId xmlns:a16="http://schemas.microsoft.com/office/drawing/2014/main" id="{9915230B-9725-4DA0-A3D5-4C3CB55C541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49" name="Text Box 1">
          <a:extLst xmlns:a="http://schemas.openxmlformats.org/drawingml/2006/main">
            <a:ext uri="{FF2B5EF4-FFF2-40B4-BE49-F238E27FC236}">
              <a16:creationId xmlns:a16="http://schemas.microsoft.com/office/drawing/2014/main" id="{E314BAA6-580C-457E-A60B-C9A8FDAEF72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50" name="Text Box 1">
          <a:extLst xmlns:a="http://schemas.openxmlformats.org/drawingml/2006/main">
            <a:ext uri="{FF2B5EF4-FFF2-40B4-BE49-F238E27FC236}">
              <a16:creationId xmlns:a16="http://schemas.microsoft.com/office/drawing/2014/main" id="{A720C4BE-1E43-4AE7-B2EC-7F134D2CF27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51" name="Text Box 1">
          <a:extLst xmlns:a="http://schemas.openxmlformats.org/drawingml/2006/main">
            <a:ext uri="{FF2B5EF4-FFF2-40B4-BE49-F238E27FC236}">
              <a16:creationId xmlns:a16="http://schemas.microsoft.com/office/drawing/2014/main" id="{D80D52CA-7D57-4216-B604-1639DBCD693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52" name="Text Box 1">
          <a:extLst xmlns:a="http://schemas.openxmlformats.org/drawingml/2006/main">
            <a:ext uri="{FF2B5EF4-FFF2-40B4-BE49-F238E27FC236}">
              <a16:creationId xmlns:a16="http://schemas.microsoft.com/office/drawing/2014/main" id="{9627ED97-C5CE-42FD-88CB-9260B18D802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53" name="Text Box 1">
          <a:extLst xmlns:a="http://schemas.openxmlformats.org/drawingml/2006/main">
            <a:ext uri="{FF2B5EF4-FFF2-40B4-BE49-F238E27FC236}">
              <a16:creationId xmlns:a16="http://schemas.microsoft.com/office/drawing/2014/main" id="{C0367BCA-967A-45D7-B051-8C533ABB661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54" name="Text Box 1">
          <a:extLst xmlns:a="http://schemas.openxmlformats.org/drawingml/2006/main">
            <a:ext uri="{FF2B5EF4-FFF2-40B4-BE49-F238E27FC236}">
              <a16:creationId xmlns:a16="http://schemas.microsoft.com/office/drawing/2014/main" id="{70610D12-A713-4649-A0C0-483DF25912F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55" name="Text Box 1">
          <a:extLst xmlns:a="http://schemas.openxmlformats.org/drawingml/2006/main">
            <a:ext uri="{FF2B5EF4-FFF2-40B4-BE49-F238E27FC236}">
              <a16:creationId xmlns:a16="http://schemas.microsoft.com/office/drawing/2014/main" id="{4CAB3E06-21EC-49D0-9589-4D253ED91C8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56" name="Text Box 1">
          <a:extLst xmlns:a="http://schemas.openxmlformats.org/drawingml/2006/main">
            <a:ext uri="{FF2B5EF4-FFF2-40B4-BE49-F238E27FC236}">
              <a16:creationId xmlns:a16="http://schemas.microsoft.com/office/drawing/2014/main" id="{1015CD32-7730-4DDD-8F3F-48D045BA27E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57" name="Text Box 1">
          <a:extLst xmlns:a="http://schemas.openxmlformats.org/drawingml/2006/main">
            <a:ext uri="{FF2B5EF4-FFF2-40B4-BE49-F238E27FC236}">
              <a16:creationId xmlns:a16="http://schemas.microsoft.com/office/drawing/2014/main" id="{C509FC1E-367E-4E11-A455-077AA632D72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58" name="Text Box 1">
          <a:extLst xmlns:a="http://schemas.openxmlformats.org/drawingml/2006/main">
            <a:ext uri="{FF2B5EF4-FFF2-40B4-BE49-F238E27FC236}">
              <a16:creationId xmlns:a16="http://schemas.microsoft.com/office/drawing/2014/main" id="{FC20AFA4-5EF6-4E84-92C0-3378CB55217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59" name="Text Box 1">
          <a:extLst xmlns:a="http://schemas.openxmlformats.org/drawingml/2006/main">
            <a:ext uri="{FF2B5EF4-FFF2-40B4-BE49-F238E27FC236}">
              <a16:creationId xmlns:a16="http://schemas.microsoft.com/office/drawing/2014/main" id="{CD4EC430-520C-4D1E-8AA8-7CEA9249486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60" name="Text Box 1">
          <a:extLst xmlns:a="http://schemas.openxmlformats.org/drawingml/2006/main">
            <a:ext uri="{FF2B5EF4-FFF2-40B4-BE49-F238E27FC236}">
              <a16:creationId xmlns:a16="http://schemas.microsoft.com/office/drawing/2014/main" id="{97C20CA9-9020-4A8C-AC40-6C01C9375D5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61" name="Text Box 1">
          <a:extLst xmlns:a="http://schemas.openxmlformats.org/drawingml/2006/main">
            <a:ext uri="{FF2B5EF4-FFF2-40B4-BE49-F238E27FC236}">
              <a16:creationId xmlns:a16="http://schemas.microsoft.com/office/drawing/2014/main" id="{35A00718-5FA2-4EB7-946E-0E0F472166A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62" name="Text Box 1">
          <a:extLst xmlns:a="http://schemas.openxmlformats.org/drawingml/2006/main">
            <a:ext uri="{FF2B5EF4-FFF2-40B4-BE49-F238E27FC236}">
              <a16:creationId xmlns:a16="http://schemas.microsoft.com/office/drawing/2014/main" id="{70DD8AC1-D4BE-4C62-999E-92A9F989D9B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63" name="Text Box 1">
          <a:extLst xmlns:a="http://schemas.openxmlformats.org/drawingml/2006/main">
            <a:ext uri="{FF2B5EF4-FFF2-40B4-BE49-F238E27FC236}">
              <a16:creationId xmlns:a16="http://schemas.microsoft.com/office/drawing/2014/main" id="{930F279C-5208-496F-8144-24CE969D7CC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64" name="Text Box 1">
          <a:extLst xmlns:a="http://schemas.openxmlformats.org/drawingml/2006/main">
            <a:ext uri="{FF2B5EF4-FFF2-40B4-BE49-F238E27FC236}">
              <a16:creationId xmlns:a16="http://schemas.microsoft.com/office/drawing/2014/main" id="{CF19A995-A474-4559-BA1B-DA4C0A4F704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65" name="Text Box 1">
          <a:extLst xmlns:a="http://schemas.openxmlformats.org/drawingml/2006/main">
            <a:ext uri="{FF2B5EF4-FFF2-40B4-BE49-F238E27FC236}">
              <a16:creationId xmlns:a16="http://schemas.microsoft.com/office/drawing/2014/main" id="{8D409476-2A3E-4FB8-ADB1-ED92E826606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66" name="Text Box 1">
          <a:extLst xmlns:a="http://schemas.openxmlformats.org/drawingml/2006/main">
            <a:ext uri="{FF2B5EF4-FFF2-40B4-BE49-F238E27FC236}">
              <a16:creationId xmlns:a16="http://schemas.microsoft.com/office/drawing/2014/main" id="{5B6FF9E3-4773-4269-8C77-695D7E52415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67" name="Text Box 1">
          <a:extLst xmlns:a="http://schemas.openxmlformats.org/drawingml/2006/main">
            <a:ext uri="{FF2B5EF4-FFF2-40B4-BE49-F238E27FC236}">
              <a16:creationId xmlns:a16="http://schemas.microsoft.com/office/drawing/2014/main" id="{8E4EECE2-981E-49C4-91F2-AA013DA16A1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68" name="Text Box 1">
          <a:extLst xmlns:a="http://schemas.openxmlformats.org/drawingml/2006/main">
            <a:ext uri="{FF2B5EF4-FFF2-40B4-BE49-F238E27FC236}">
              <a16:creationId xmlns:a16="http://schemas.microsoft.com/office/drawing/2014/main" id="{D1CC509D-60A7-422A-8CAC-52049E4FF2A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69" name="Text Box 1">
          <a:extLst xmlns:a="http://schemas.openxmlformats.org/drawingml/2006/main">
            <a:ext uri="{FF2B5EF4-FFF2-40B4-BE49-F238E27FC236}">
              <a16:creationId xmlns:a16="http://schemas.microsoft.com/office/drawing/2014/main" id="{0AE5901B-4F58-49AE-A0DC-405CA7AEF3C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70" name="Text Box 1">
          <a:extLst xmlns:a="http://schemas.openxmlformats.org/drawingml/2006/main">
            <a:ext uri="{FF2B5EF4-FFF2-40B4-BE49-F238E27FC236}">
              <a16:creationId xmlns:a16="http://schemas.microsoft.com/office/drawing/2014/main" id="{717DC674-B8B6-4846-8FCD-D9F0947155B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71" name="Text Box 1">
          <a:extLst xmlns:a="http://schemas.openxmlformats.org/drawingml/2006/main">
            <a:ext uri="{FF2B5EF4-FFF2-40B4-BE49-F238E27FC236}">
              <a16:creationId xmlns:a16="http://schemas.microsoft.com/office/drawing/2014/main" id="{2A3E0678-28FE-4684-8D74-70618D77AE3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72" name="Text Box 1">
          <a:extLst xmlns:a="http://schemas.openxmlformats.org/drawingml/2006/main">
            <a:ext uri="{FF2B5EF4-FFF2-40B4-BE49-F238E27FC236}">
              <a16:creationId xmlns:a16="http://schemas.microsoft.com/office/drawing/2014/main" id="{CC65B6A4-2940-4AAE-B05E-C9B1D8B7BDB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73" name="Text Box 1">
          <a:extLst xmlns:a="http://schemas.openxmlformats.org/drawingml/2006/main">
            <a:ext uri="{FF2B5EF4-FFF2-40B4-BE49-F238E27FC236}">
              <a16:creationId xmlns:a16="http://schemas.microsoft.com/office/drawing/2014/main" id="{5D3259EA-E0F8-48E5-8A2A-88858DB8505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74" name="Text Box 1">
          <a:extLst xmlns:a="http://schemas.openxmlformats.org/drawingml/2006/main">
            <a:ext uri="{FF2B5EF4-FFF2-40B4-BE49-F238E27FC236}">
              <a16:creationId xmlns:a16="http://schemas.microsoft.com/office/drawing/2014/main" id="{5496ABFF-F249-4E52-BE13-240DCD9E492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75" name="Text Box 1">
          <a:extLst xmlns:a="http://schemas.openxmlformats.org/drawingml/2006/main">
            <a:ext uri="{FF2B5EF4-FFF2-40B4-BE49-F238E27FC236}">
              <a16:creationId xmlns:a16="http://schemas.microsoft.com/office/drawing/2014/main" id="{7BC5D3FB-E821-4A5A-A80D-D2407AC3BCF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76" name="Text Box 1">
          <a:extLst xmlns:a="http://schemas.openxmlformats.org/drawingml/2006/main">
            <a:ext uri="{FF2B5EF4-FFF2-40B4-BE49-F238E27FC236}">
              <a16:creationId xmlns:a16="http://schemas.microsoft.com/office/drawing/2014/main" id="{5FFBA838-B160-4B69-926F-A57A55F6CCD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77" name="Text Box 1">
          <a:extLst xmlns:a="http://schemas.openxmlformats.org/drawingml/2006/main">
            <a:ext uri="{FF2B5EF4-FFF2-40B4-BE49-F238E27FC236}">
              <a16:creationId xmlns:a16="http://schemas.microsoft.com/office/drawing/2014/main" id="{881DDD35-5A18-48D7-8C87-B392CD863C8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78" name="Text Box 1">
          <a:extLst xmlns:a="http://schemas.openxmlformats.org/drawingml/2006/main">
            <a:ext uri="{FF2B5EF4-FFF2-40B4-BE49-F238E27FC236}">
              <a16:creationId xmlns:a16="http://schemas.microsoft.com/office/drawing/2014/main" id="{4D1A0AE0-D9E3-4A17-A649-F390225F7EA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79" name="Text Box 1">
          <a:extLst xmlns:a="http://schemas.openxmlformats.org/drawingml/2006/main">
            <a:ext uri="{FF2B5EF4-FFF2-40B4-BE49-F238E27FC236}">
              <a16:creationId xmlns:a16="http://schemas.microsoft.com/office/drawing/2014/main" id="{0BC6E07A-858E-44E9-92B8-A1D0F513246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80" name="Text Box 1">
          <a:extLst xmlns:a="http://schemas.openxmlformats.org/drawingml/2006/main">
            <a:ext uri="{FF2B5EF4-FFF2-40B4-BE49-F238E27FC236}">
              <a16:creationId xmlns:a16="http://schemas.microsoft.com/office/drawing/2014/main" id="{C2715020-5255-40F5-AA2C-15C73D26484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81" name="Text Box 1">
          <a:extLst xmlns:a="http://schemas.openxmlformats.org/drawingml/2006/main">
            <a:ext uri="{FF2B5EF4-FFF2-40B4-BE49-F238E27FC236}">
              <a16:creationId xmlns:a16="http://schemas.microsoft.com/office/drawing/2014/main" id="{538A945D-D3E2-4109-B7E9-C48BC88B10C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82" name="Text Box 1">
          <a:extLst xmlns:a="http://schemas.openxmlformats.org/drawingml/2006/main">
            <a:ext uri="{FF2B5EF4-FFF2-40B4-BE49-F238E27FC236}">
              <a16:creationId xmlns:a16="http://schemas.microsoft.com/office/drawing/2014/main" id="{BCC1167E-0B3F-4EB2-BCA9-B3BC8881C2C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83" name="Text Box 1">
          <a:extLst xmlns:a="http://schemas.openxmlformats.org/drawingml/2006/main">
            <a:ext uri="{FF2B5EF4-FFF2-40B4-BE49-F238E27FC236}">
              <a16:creationId xmlns:a16="http://schemas.microsoft.com/office/drawing/2014/main" id="{E8B91185-7067-4D33-A5BA-E7DCAEF69C2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84" name="Text Box 1">
          <a:extLst xmlns:a="http://schemas.openxmlformats.org/drawingml/2006/main">
            <a:ext uri="{FF2B5EF4-FFF2-40B4-BE49-F238E27FC236}">
              <a16:creationId xmlns:a16="http://schemas.microsoft.com/office/drawing/2014/main" id="{162154A0-29CD-4AE5-AFA0-31A03464844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85" name="Text Box 1">
          <a:extLst xmlns:a="http://schemas.openxmlformats.org/drawingml/2006/main">
            <a:ext uri="{FF2B5EF4-FFF2-40B4-BE49-F238E27FC236}">
              <a16:creationId xmlns:a16="http://schemas.microsoft.com/office/drawing/2014/main" id="{F864C539-C5DC-4123-BA15-778556ECC3A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86" name="Text Box 1">
          <a:extLst xmlns:a="http://schemas.openxmlformats.org/drawingml/2006/main">
            <a:ext uri="{FF2B5EF4-FFF2-40B4-BE49-F238E27FC236}">
              <a16:creationId xmlns:a16="http://schemas.microsoft.com/office/drawing/2014/main" id="{EFC5FB30-0B5E-4D51-B868-BDDA605A219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87" name="Text Box 1">
          <a:extLst xmlns:a="http://schemas.openxmlformats.org/drawingml/2006/main">
            <a:ext uri="{FF2B5EF4-FFF2-40B4-BE49-F238E27FC236}">
              <a16:creationId xmlns:a16="http://schemas.microsoft.com/office/drawing/2014/main" id="{D1AE5919-96F8-4FA4-BD76-41AE6A2BE88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88" name="Text Box 1">
          <a:extLst xmlns:a="http://schemas.openxmlformats.org/drawingml/2006/main">
            <a:ext uri="{FF2B5EF4-FFF2-40B4-BE49-F238E27FC236}">
              <a16:creationId xmlns:a16="http://schemas.microsoft.com/office/drawing/2014/main" id="{F2014D1D-9501-45B1-93CC-9CED910D13A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89" name="Text Box 1">
          <a:extLst xmlns:a="http://schemas.openxmlformats.org/drawingml/2006/main">
            <a:ext uri="{FF2B5EF4-FFF2-40B4-BE49-F238E27FC236}">
              <a16:creationId xmlns:a16="http://schemas.microsoft.com/office/drawing/2014/main" id="{2F1E6574-93B2-4F62-88FA-D4B05CC4D74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90" name="Text Box 1">
          <a:extLst xmlns:a="http://schemas.openxmlformats.org/drawingml/2006/main">
            <a:ext uri="{FF2B5EF4-FFF2-40B4-BE49-F238E27FC236}">
              <a16:creationId xmlns:a16="http://schemas.microsoft.com/office/drawing/2014/main" id="{B85DB9C4-25AF-4C05-8FE5-76DE0F45DD6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91" name="Text Box 1">
          <a:extLst xmlns:a="http://schemas.openxmlformats.org/drawingml/2006/main">
            <a:ext uri="{FF2B5EF4-FFF2-40B4-BE49-F238E27FC236}">
              <a16:creationId xmlns:a16="http://schemas.microsoft.com/office/drawing/2014/main" id="{B2187D2C-2581-42C3-90B5-293E45216E6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92" name="Text Box 1">
          <a:extLst xmlns:a="http://schemas.openxmlformats.org/drawingml/2006/main">
            <a:ext uri="{FF2B5EF4-FFF2-40B4-BE49-F238E27FC236}">
              <a16:creationId xmlns:a16="http://schemas.microsoft.com/office/drawing/2014/main" id="{5F47CB03-8D54-4536-BEF9-2EF11DB6EDB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93" name="Text Box 1">
          <a:extLst xmlns:a="http://schemas.openxmlformats.org/drawingml/2006/main">
            <a:ext uri="{FF2B5EF4-FFF2-40B4-BE49-F238E27FC236}">
              <a16:creationId xmlns:a16="http://schemas.microsoft.com/office/drawing/2014/main" id="{11D675F9-EA99-4AB1-95D7-030C00CDD81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94" name="Text Box 1">
          <a:extLst xmlns:a="http://schemas.openxmlformats.org/drawingml/2006/main">
            <a:ext uri="{FF2B5EF4-FFF2-40B4-BE49-F238E27FC236}">
              <a16:creationId xmlns:a16="http://schemas.microsoft.com/office/drawing/2014/main" id="{53EB32B1-F4B1-447B-8054-040CFFB9991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95" name="Text Box 1">
          <a:extLst xmlns:a="http://schemas.openxmlformats.org/drawingml/2006/main">
            <a:ext uri="{FF2B5EF4-FFF2-40B4-BE49-F238E27FC236}">
              <a16:creationId xmlns:a16="http://schemas.microsoft.com/office/drawing/2014/main" id="{2EEF170D-BBDB-4996-A375-93A42B5F595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96" name="Text Box 1">
          <a:extLst xmlns:a="http://schemas.openxmlformats.org/drawingml/2006/main">
            <a:ext uri="{FF2B5EF4-FFF2-40B4-BE49-F238E27FC236}">
              <a16:creationId xmlns:a16="http://schemas.microsoft.com/office/drawing/2014/main" id="{7533B3CC-CEB6-43E2-A07B-B9125432D9B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97" name="Text Box 1">
          <a:extLst xmlns:a="http://schemas.openxmlformats.org/drawingml/2006/main">
            <a:ext uri="{FF2B5EF4-FFF2-40B4-BE49-F238E27FC236}">
              <a16:creationId xmlns:a16="http://schemas.microsoft.com/office/drawing/2014/main" id="{ECC6E709-ADC7-4080-A4B0-C26045E89C5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98" name="Text Box 1">
          <a:extLst xmlns:a="http://schemas.openxmlformats.org/drawingml/2006/main">
            <a:ext uri="{FF2B5EF4-FFF2-40B4-BE49-F238E27FC236}">
              <a16:creationId xmlns:a16="http://schemas.microsoft.com/office/drawing/2014/main" id="{704A6869-78EC-4FE3-A902-E2DE3D13C5D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99" name="Text Box 1">
          <a:extLst xmlns:a="http://schemas.openxmlformats.org/drawingml/2006/main">
            <a:ext uri="{FF2B5EF4-FFF2-40B4-BE49-F238E27FC236}">
              <a16:creationId xmlns:a16="http://schemas.microsoft.com/office/drawing/2014/main" id="{32191641-E464-4A0B-9C38-5E8DF318516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00" name="Text Box 1">
          <a:extLst xmlns:a="http://schemas.openxmlformats.org/drawingml/2006/main">
            <a:ext uri="{FF2B5EF4-FFF2-40B4-BE49-F238E27FC236}">
              <a16:creationId xmlns:a16="http://schemas.microsoft.com/office/drawing/2014/main" id="{5B1ABDF0-90D8-45AE-A1A8-0BBAD955EFE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01" name="Text Box 1">
          <a:extLst xmlns:a="http://schemas.openxmlformats.org/drawingml/2006/main">
            <a:ext uri="{FF2B5EF4-FFF2-40B4-BE49-F238E27FC236}">
              <a16:creationId xmlns:a16="http://schemas.microsoft.com/office/drawing/2014/main" id="{5FF950E8-E574-4C30-8D4C-5B5C9A975BB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02" name="Text Box 1">
          <a:extLst xmlns:a="http://schemas.openxmlformats.org/drawingml/2006/main">
            <a:ext uri="{FF2B5EF4-FFF2-40B4-BE49-F238E27FC236}">
              <a16:creationId xmlns:a16="http://schemas.microsoft.com/office/drawing/2014/main" id="{05A00468-EB69-4529-98BC-A3FE80512DC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03" name="Text Box 1">
          <a:extLst xmlns:a="http://schemas.openxmlformats.org/drawingml/2006/main">
            <a:ext uri="{FF2B5EF4-FFF2-40B4-BE49-F238E27FC236}">
              <a16:creationId xmlns:a16="http://schemas.microsoft.com/office/drawing/2014/main" id="{5FFEF756-FB2D-42FF-9665-7E732C92CBB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04" name="Text Box 1">
          <a:extLst xmlns:a="http://schemas.openxmlformats.org/drawingml/2006/main">
            <a:ext uri="{FF2B5EF4-FFF2-40B4-BE49-F238E27FC236}">
              <a16:creationId xmlns:a16="http://schemas.microsoft.com/office/drawing/2014/main" id="{B775B1BD-2DC5-4145-8E74-D760CC79907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05" name="Text Box 1">
          <a:extLst xmlns:a="http://schemas.openxmlformats.org/drawingml/2006/main">
            <a:ext uri="{FF2B5EF4-FFF2-40B4-BE49-F238E27FC236}">
              <a16:creationId xmlns:a16="http://schemas.microsoft.com/office/drawing/2014/main" id="{A1A29F9E-E80D-40C7-9BE5-0921E3EEE8E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06" name="Text Box 1">
          <a:extLst xmlns:a="http://schemas.openxmlformats.org/drawingml/2006/main">
            <a:ext uri="{FF2B5EF4-FFF2-40B4-BE49-F238E27FC236}">
              <a16:creationId xmlns:a16="http://schemas.microsoft.com/office/drawing/2014/main" id="{A0EB9685-6F10-4100-9117-583E813DD21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07" name="Text Box 1">
          <a:extLst xmlns:a="http://schemas.openxmlformats.org/drawingml/2006/main">
            <a:ext uri="{FF2B5EF4-FFF2-40B4-BE49-F238E27FC236}">
              <a16:creationId xmlns:a16="http://schemas.microsoft.com/office/drawing/2014/main" id="{205F72C3-CC6B-41E2-B3B9-E0F0DBBAF29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08" name="Text Box 1">
          <a:extLst xmlns:a="http://schemas.openxmlformats.org/drawingml/2006/main">
            <a:ext uri="{FF2B5EF4-FFF2-40B4-BE49-F238E27FC236}">
              <a16:creationId xmlns:a16="http://schemas.microsoft.com/office/drawing/2014/main" id="{D8D1023B-FD9B-497F-B75A-6748266EAB9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09" name="Text Box 1">
          <a:extLst xmlns:a="http://schemas.openxmlformats.org/drawingml/2006/main">
            <a:ext uri="{FF2B5EF4-FFF2-40B4-BE49-F238E27FC236}">
              <a16:creationId xmlns:a16="http://schemas.microsoft.com/office/drawing/2014/main" id="{D18183D9-F8FE-4701-92FD-F26F0497A08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10" name="Text Box 1">
          <a:extLst xmlns:a="http://schemas.openxmlformats.org/drawingml/2006/main">
            <a:ext uri="{FF2B5EF4-FFF2-40B4-BE49-F238E27FC236}">
              <a16:creationId xmlns:a16="http://schemas.microsoft.com/office/drawing/2014/main" id="{C87D0FA5-6483-47BB-984D-2565841C32B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11" name="Text Box 1">
          <a:extLst xmlns:a="http://schemas.openxmlformats.org/drawingml/2006/main">
            <a:ext uri="{FF2B5EF4-FFF2-40B4-BE49-F238E27FC236}">
              <a16:creationId xmlns:a16="http://schemas.microsoft.com/office/drawing/2014/main" id="{97ECCF8A-0A65-4D1E-9B38-23A28C1E659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12" name="Text Box 1">
          <a:extLst xmlns:a="http://schemas.openxmlformats.org/drawingml/2006/main">
            <a:ext uri="{FF2B5EF4-FFF2-40B4-BE49-F238E27FC236}">
              <a16:creationId xmlns:a16="http://schemas.microsoft.com/office/drawing/2014/main" id="{A4293A81-3183-45F3-B790-82D30B05F55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13" name="Text Box 1">
          <a:extLst xmlns:a="http://schemas.openxmlformats.org/drawingml/2006/main">
            <a:ext uri="{FF2B5EF4-FFF2-40B4-BE49-F238E27FC236}">
              <a16:creationId xmlns:a16="http://schemas.microsoft.com/office/drawing/2014/main" id="{B1CF6210-A865-429E-B440-0B959DF153A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14" name="Text Box 1">
          <a:extLst xmlns:a="http://schemas.openxmlformats.org/drawingml/2006/main">
            <a:ext uri="{FF2B5EF4-FFF2-40B4-BE49-F238E27FC236}">
              <a16:creationId xmlns:a16="http://schemas.microsoft.com/office/drawing/2014/main" id="{7D681C26-368D-42FD-AC5F-E4F93D6C110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15" name="Text Box 1">
          <a:extLst xmlns:a="http://schemas.openxmlformats.org/drawingml/2006/main">
            <a:ext uri="{FF2B5EF4-FFF2-40B4-BE49-F238E27FC236}">
              <a16:creationId xmlns:a16="http://schemas.microsoft.com/office/drawing/2014/main" id="{E92E6899-55E3-48E9-8C58-B8086675D98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16" name="Text Box 1">
          <a:extLst xmlns:a="http://schemas.openxmlformats.org/drawingml/2006/main">
            <a:ext uri="{FF2B5EF4-FFF2-40B4-BE49-F238E27FC236}">
              <a16:creationId xmlns:a16="http://schemas.microsoft.com/office/drawing/2014/main" id="{FC50C7CD-549C-4658-8CBE-44FA55597A2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17" name="Text Box 1">
          <a:extLst xmlns:a="http://schemas.openxmlformats.org/drawingml/2006/main">
            <a:ext uri="{FF2B5EF4-FFF2-40B4-BE49-F238E27FC236}">
              <a16:creationId xmlns:a16="http://schemas.microsoft.com/office/drawing/2014/main" id="{F9C2C7F0-577A-441F-AD8E-C19A32621C5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18" name="Text Box 1">
          <a:extLst xmlns:a="http://schemas.openxmlformats.org/drawingml/2006/main">
            <a:ext uri="{FF2B5EF4-FFF2-40B4-BE49-F238E27FC236}">
              <a16:creationId xmlns:a16="http://schemas.microsoft.com/office/drawing/2014/main" id="{5367E9D3-C9C7-47F8-B34F-AE210CCC982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19" name="Text Box 1">
          <a:extLst xmlns:a="http://schemas.openxmlformats.org/drawingml/2006/main">
            <a:ext uri="{FF2B5EF4-FFF2-40B4-BE49-F238E27FC236}">
              <a16:creationId xmlns:a16="http://schemas.microsoft.com/office/drawing/2014/main" id="{280A32A3-606E-4A08-B809-C11E4C1CF13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20" name="Text Box 1">
          <a:extLst xmlns:a="http://schemas.openxmlformats.org/drawingml/2006/main">
            <a:ext uri="{FF2B5EF4-FFF2-40B4-BE49-F238E27FC236}">
              <a16:creationId xmlns:a16="http://schemas.microsoft.com/office/drawing/2014/main" id="{C5101BAB-FCD6-473E-BA8D-ACB7140D3EF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21" name="Text Box 1">
          <a:extLst xmlns:a="http://schemas.openxmlformats.org/drawingml/2006/main">
            <a:ext uri="{FF2B5EF4-FFF2-40B4-BE49-F238E27FC236}">
              <a16:creationId xmlns:a16="http://schemas.microsoft.com/office/drawing/2014/main" id="{6E1A2177-E789-4E20-BF19-5B6129DF062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22" name="Text Box 1">
          <a:extLst xmlns:a="http://schemas.openxmlformats.org/drawingml/2006/main">
            <a:ext uri="{FF2B5EF4-FFF2-40B4-BE49-F238E27FC236}">
              <a16:creationId xmlns:a16="http://schemas.microsoft.com/office/drawing/2014/main" id="{49FEE618-D7D3-411E-B5AC-E62AB016187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23" name="Text Box 1">
          <a:extLst xmlns:a="http://schemas.openxmlformats.org/drawingml/2006/main">
            <a:ext uri="{FF2B5EF4-FFF2-40B4-BE49-F238E27FC236}">
              <a16:creationId xmlns:a16="http://schemas.microsoft.com/office/drawing/2014/main" id="{8AF17D23-191F-4F48-9661-05F4C6D92BF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24" name="Text Box 1">
          <a:extLst xmlns:a="http://schemas.openxmlformats.org/drawingml/2006/main">
            <a:ext uri="{FF2B5EF4-FFF2-40B4-BE49-F238E27FC236}">
              <a16:creationId xmlns:a16="http://schemas.microsoft.com/office/drawing/2014/main" id="{A50E0B17-A882-4C6E-8160-4A1B85EBE26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25" name="Text Box 1">
          <a:extLst xmlns:a="http://schemas.openxmlformats.org/drawingml/2006/main">
            <a:ext uri="{FF2B5EF4-FFF2-40B4-BE49-F238E27FC236}">
              <a16:creationId xmlns:a16="http://schemas.microsoft.com/office/drawing/2014/main" id="{479EE16E-FC0B-472B-A304-A736A89E53B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26" name="Text Box 1">
          <a:extLst xmlns:a="http://schemas.openxmlformats.org/drawingml/2006/main">
            <a:ext uri="{FF2B5EF4-FFF2-40B4-BE49-F238E27FC236}">
              <a16:creationId xmlns:a16="http://schemas.microsoft.com/office/drawing/2014/main" id="{74A47765-86CF-4AC5-B779-120CD8FC605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27" name="Text Box 1">
          <a:extLst xmlns:a="http://schemas.openxmlformats.org/drawingml/2006/main">
            <a:ext uri="{FF2B5EF4-FFF2-40B4-BE49-F238E27FC236}">
              <a16:creationId xmlns:a16="http://schemas.microsoft.com/office/drawing/2014/main" id="{6BA4AC01-BC78-4A72-A160-EDD2FEE6EEA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28" name="Text Box 1">
          <a:extLst xmlns:a="http://schemas.openxmlformats.org/drawingml/2006/main">
            <a:ext uri="{FF2B5EF4-FFF2-40B4-BE49-F238E27FC236}">
              <a16:creationId xmlns:a16="http://schemas.microsoft.com/office/drawing/2014/main" id="{B755D9D6-D26A-44E8-A5EA-3CB1374DBAE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29" name="Text Box 1">
          <a:extLst xmlns:a="http://schemas.openxmlformats.org/drawingml/2006/main">
            <a:ext uri="{FF2B5EF4-FFF2-40B4-BE49-F238E27FC236}">
              <a16:creationId xmlns:a16="http://schemas.microsoft.com/office/drawing/2014/main" id="{784A7149-85CE-4AC5-BA73-676AA6BCE0A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30" name="Text Box 1">
          <a:extLst xmlns:a="http://schemas.openxmlformats.org/drawingml/2006/main">
            <a:ext uri="{FF2B5EF4-FFF2-40B4-BE49-F238E27FC236}">
              <a16:creationId xmlns:a16="http://schemas.microsoft.com/office/drawing/2014/main" id="{2B5C8F53-304D-42F4-96A8-0AB5D0F5CE5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31" name="Text Box 1">
          <a:extLst xmlns:a="http://schemas.openxmlformats.org/drawingml/2006/main">
            <a:ext uri="{FF2B5EF4-FFF2-40B4-BE49-F238E27FC236}">
              <a16:creationId xmlns:a16="http://schemas.microsoft.com/office/drawing/2014/main" id="{74C80B46-D784-4783-8DD7-4815CC5E7D0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32" name="Text Box 1">
          <a:extLst xmlns:a="http://schemas.openxmlformats.org/drawingml/2006/main">
            <a:ext uri="{FF2B5EF4-FFF2-40B4-BE49-F238E27FC236}">
              <a16:creationId xmlns:a16="http://schemas.microsoft.com/office/drawing/2014/main" id="{00004397-A1B1-4112-9F11-29B5754F1E2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33" name="Text Box 1">
          <a:extLst xmlns:a="http://schemas.openxmlformats.org/drawingml/2006/main">
            <a:ext uri="{FF2B5EF4-FFF2-40B4-BE49-F238E27FC236}">
              <a16:creationId xmlns:a16="http://schemas.microsoft.com/office/drawing/2014/main" id="{87EB926A-74C3-40E4-A732-56DDC2C0AF6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34" name="Text Box 1">
          <a:extLst xmlns:a="http://schemas.openxmlformats.org/drawingml/2006/main">
            <a:ext uri="{FF2B5EF4-FFF2-40B4-BE49-F238E27FC236}">
              <a16:creationId xmlns:a16="http://schemas.microsoft.com/office/drawing/2014/main" id="{59ED4E45-303B-46D6-BEF0-EFD03F1D499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35" name="Text Box 1">
          <a:extLst xmlns:a="http://schemas.openxmlformats.org/drawingml/2006/main">
            <a:ext uri="{FF2B5EF4-FFF2-40B4-BE49-F238E27FC236}">
              <a16:creationId xmlns:a16="http://schemas.microsoft.com/office/drawing/2014/main" id="{4FF72E2C-EFFF-4CDE-A99E-0E8084047A9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36" name="Text Box 1">
          <a:extLst xmlns:a="http://schemas.openxmlformats.org/drawingml/2006/main">
            <a:ext uri="{FF2B5EF4-FFF2-40B4-BE49-F238E27FC236}">
              <a16:creationId xmlns:a16="http://schemas.microsoft.com/office/drawing/2014/main" id="{B7BD7365-44C2-4F4F-9C13-ED08F238D70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37" name="Text Box 1">
          <a:extLst xmlns:a="http://schemas.openxmlformats.org/drawingml/2006/main">
            <a:ext uri="{FF2B5EF4-FFF2-40B4-BE49-F238E27FC236}">
              <a16:creationId xmlns:a16="http://schemas.microsoft.com/office/drawing/2014/main" id="{CB5E898B-6CB0-432E-B72B-C0D72C62EDA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38" name="Text Box 1">
          <a:extLst xmlns:a="http://schemas.openxmlformats.org/drawingml/2006/main">
            <a:ext uri="{FF2B5EF4-FFF2-40B4-BE49-F238E27FC236}">
              <a16:creationId xmlns:a16="http://schemas.microsoft.com/office/drawing/2014/main" id="{B64D3230-DC7B-4782-85A8-88E86E42B57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39" name="Text Box 1">
          <a:extLst xmlns:a="http://schemas.openxmlformats.org/drawingml/2006/main">
            <a:ext uri="{FF2B5EF4-FFF2-40B4-BE49-F238E27FC236}">
              <a16:creationId xmlns:a16="http://schemas.microsoft.com/office/drawing/2014/main" id="{B8270370-C4EF-48C8-BC6C-1D603A09D67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40" name="Text Box 1">
          <a:extLst xmlns:a="http://schemas.openxmlformats.org/drawingml/2006/main">
            <a:ext uri="{FF2B5EF4-FFF2-40B4-BE49-F238E27FC236}">
              <a16:creationId xmlns:a16="http://schemas.microsoft.com/office/drawing/2014/main" id="{0D3C2A8A-323B-4440-A750-9FD76DA5912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41" name="Text Box 1">
          <a:extLst xmlns:a="http://schemas.openxmlformats.org/drawingml/2006/main">
            <a:ext uri="{FF2B5EF4-FFF2-40B4-BE49-F238E27FC236}">
              <a16:creationId xmlns:a16="http://schemas.microsoft.com/office/drawing/2014/main" id="{0629F1FE-AB68-41B0-87DD-AFF33EB3DDE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42" name="Text Box 1">
          <a:extLst xmlns:a="http://schemas.openxmlformats.org/drawingml/2006/main">
            <a:ext uri="{FF2B5EF4-FFF2-40B4-BE49-F238E27FC236}">
              <a16:creationId xmlns:a16="http://schemas.microsoft.com/office/drawing/2014/main" id="{F27E1C3A-A74F-4B13-9C89-9013E091D42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43" name="Text Box 1">
          <a:extLst xmlns:a="http://schemas.openxmlformats.org/drawingml/2006/main">
            <a:ext uri="{FF2B5EF4-FFF2-40B4-BE49-F238E27FC236}">
              <a16:creationId xmlns:a16="http://schemas.microsoft.com/office/drawing/2014/main" id="{B11FEA35-3146-4658-8F6C-FFB00EBF0D7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44" name="Text Box 1">
          <a:extLst xmlns:a="http://schemas.openxmlformats.org/drawingml/2006/main">
            <a:ext uri="{FF2B5EF4-FFF2-40B4-BE49-F238E27FC236}">
              <a16:creationId xmlns:a16="http://schemas.microsoft.com/office/drawing/2014/main" id="{80A81021-E8D2-4157-977C-FD3F786ED39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45" name="Text Box 1">
          <a:extLst xmlns:a="http://schemas.openxmlformats.org/drawingml/2006/main">
            <a:ext uri="{FF2B5EF4-FFF2-40B4-BE49-F238E27FC236}">
              <a16:creationId xmlns:a16="http://schemas.microsoft.com/office/drawing/2014/main" id="{33E0C30A-EE77-44D1-A8FA-98E95BBBBB1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46" name="Text Box 1">
          <a:extLst xmlns:a="http://schemas.openxmlformats.org/drawingml/2006/main">
            <a:ext uri="{FF2B5EF4-FFF2-40B4-BE49-F238E27FC236}">
              <a16:creationId xmlns:a16="http://schemas.microsoft.com/office/drawing/2014/main" id="{413F7A56-DC39-458C-B5EF-69DFD04A4F9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47" name="Text Box 1">
          <a:extLst xmlns:a="http://schemas.openxmlformats.org/drawingml/2006/main">
            <a:ext uri="{FF2B5EF4-FFF2-40B4-BE49-F238E27FC236}">
              <a16:creationId xmlns:a16="http://schemas.microsoft.com/office/drawing/2014/main" id="{5BD0194C-35FC-429B-B108-800BFCF8DF0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48" name="Text Box 1">
          <a:extLst xmlns:a="http://schemas.openxmlformats.org/drawingml/2006/main">
            <a:ext uri="{FF2B5EF4-FFF2-40B4-BE49-F238E27FC236}">
              <a16:creationId xmlns:a16="http://schemas.microsoft.com/office/drawing/2014/main" id="{783381FE-495D-4A2A-B320-9CEA3686A51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49" name="Text Box 1">
          <a:extLst xmlns:a="http://schemas.openxmlformats.org/drawingml/2006/main">
            <a:ext uri="{FF2B5EF4-FFF2-40B4-BE49-F238E27FC236}">
              <a16:creationId xmlns:a16="http://schemas.microsoft.com/office/drawing/2014/main" id="{C53F4291-7A2C-47F3-A1B1-2C415A10955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50" name="Text Box 1">
          <a:extLst xmlns:a="http://schemas.openxmlformats.org/drawingml/2006/main">
            <a:ext uri="{FF2B5EF4-FFF2-40B4-BE49-F238E27FC236}">
              <a16:creationId xmlns:a16="http://schemas.microsoft.com/office/drawing/2014/main" id="{EE252C9F-527C-45F9-92B4-55722194545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51" name="Text Box 1">
          <a:extLst xmlns:a="http://schemas.openxmlformats.org/drawingml/2006/main">
            <a:ext uri="{FF2B5EF4-FFF2-40B4-BE49-F238E27FC236}">
              <a16:creationId xmlns:a16="http://schemas.microsoft.com/office/drawing/2014/main" id="{1FBEBDEB-2635-47B2-8FAD-E8846459B50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52" name="Text Box 1">
          <a:extLst xmlns:a="http://schemas.openxmlformats.org/drawingml/2006/main">
            <a:ext uri="{FF2B5EF4-FFF2-40B4-BE49-F238E27FC236}">
              <a16:creationId xmlns:a16="http://schemas.microsoft.com/office/drawing/2014/main" id="{1BD85D98-7B76-40F1-8543-5D0684D9044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53" name="Text Box 1">
          <a:extLst xmlns:a="http://schemas.openxmlformats.org/drawingml/2006/main">
            <a:ext uri="{FF2B5EF4-FFF2-40B4-BE49-F238E27FC236}">
              <a16:creationId xmlns:a16="http://schemas.microsoft.com/office/drawing/2014/main" id="{B044E653-81B3-42D2-B8C1-EF061050CAE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54" name="Text Box 1">
          <a:extLst xmlns:a="http://schemas.openxmlformats.org/drawingml/2006/main">
            <a:ext uri="{FF2B5EF4-FFF2-40B4-BE49-F238E27FC236}">
              <a16:creationId xmlns:a16="http://schemas.microsoft.com/office/drawing/2014/main" id="{A1CCBD28-1F03-46B6-95B1-4FF8DD5898C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55" name="Text Box 1">
          <a:extLst xmlns:a="http://schemas.openxmlformats.org/drawingml/2006/main">
            <a:ext uri="{FF2B5EF4-FFF2-40B4-BE49-F238E27FC236}">
              <a16:creationId xmlns:a16="http://schemas.microsoft.com/office/drawing/2014/main" id="{1BFF79D9-036B-4D04-92EF-46F586D6075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56" name="Text Box 1">
          <a:extLst xmlns:a="http://schemas.openxmlformats.org/drawingml/2006/main">
            <a:ext uri="{FF2B5EF4-FFF2-40B4-BE49-F238E27FC236}">
              <a16:creationId xmlns:a16="http://schemas.microsoft.com/office/drawing/2014/main" id="{936BE629-7035-41B1-9D76-2038739E84B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57" name="Text Box 1">
          <a:extLst xmlns:a="http://schemas.openxmlformats.org/drawingml/2006/main">
            <a:ext uri="{FF2B5EF4-FFF2-40B4-BE49-F238E27FC236}">
              <a16:creationId xmlns:a16="http://schemas.microsoft.com/office/drawing/2014/main" id="{619FD4A8-42D3-4FC1-A9AD-CF6EC3919EF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58" name="Text Box 1">
          <a:extLst xmlns:a="http://schemas.openxmlformats.org/drawingml/2006/main">
            <a:ext uri="{FF2B5EF4-FFF2-40B4-BE49-F238E27FC236}">
              <a16:creationId xmlns:a16="http://schemas.microsoft.com/office/drawing/2014/main" id="{F8821A10-33D1-424C-93F2-75DB327F312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59" name="Text Box 1">
          <a:extLst xmlns:a="http://schemas.openxmlformats.org/drawingml/2006/main">
            <a:ext uri="{FF2B5EF4-FFF2-40B4-BE49-F238E27FC236}">
              <a16:creationId xmlns:a16="http://schemas.microsoft.com/office/drawing/2014/main" id="{7E70CC7B-4194-4435-AAE0-FA5CC844F8B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60" name="Text Box 1">
          <a:extLst xmlns:a="http://schemas.openxmlformats.org/drawingml/2006/main">
            <a:ext uri="{FF2B5EF4-FFF2-40B4-BE49-F238E27FC236}">
              <a16:creationId xmlns:a16="http://schemas.microsoft.com/office/drawing/2014/main" id="{DF8A6574-1A17-4043-8698-45C935EC892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61" name="Text Box 1">
          <a:extLst xmlns:a="http://schemas.openxmlformats.org/drawingml/2006/main">
            <a:ext uri="{FF2B5EF4-FFF2-40B4-BE49-F238E27FC236}">
              <a16:creationId xmlns:a16="http://schemas.microsoft.com/office/drawing/2014/main" id="{82E20E3F-EB47-448D-A7EF-3B3253F5F20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62" name="Text Box 1">
          <a:extLst xmlns:a="http://schemas.openxmlformats.org/drawingml/2006/main">
            <a:ext uri="{FF2B5EF4-FFF2-40B4-BE49-F238E27FC236}">
              <a16:creationId xmlns:a16="http://schemas.microsoft.com/office/drawing/2014/main" id="{7D4827B1-9DC9-483C-805C-9B5B5A5B5AA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63" name="Text Box 1">
          <a:extLst xmlns:a="http://schemas.openxmlformats.org/drawingml/2006/main">
            <a:ext uri="{FF2B5EF4-FFF2-40B4-BE49-F238E27FC236}">
              <a16:creationId xmlns:a16="http://schemas.microsoft.com/office/drawing/2014/main" id="{7CCAD0C9-A5E1-4C75-B70C-627760E6872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64" name="Text Box 1">
          <a:extLst xmlns:a="http://schemas.openxmlformats.org/drawingml/2006/main">
            <a:ext uri="{FF2B5EF4-FFF2-40B4-BE49-F238E27FC236}">
              <a16:creationId xmlns:a16="http://schemas.microsoft.com/office/drawing/2014/main" id="{198EFF28-EC80-48A8-977A-7B836C3833E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65" name="Text Box 1">
          <a:extLst xmlns:a="http://schemas.openxmlformats.org/drawingml/2006/main">
            <a:ext uri="{FF2B5EF4-FFF2-40B4-BE49-F238E27FC236}">
              <a16:creationId xmlns:a16="http://schemas.microsoft.com/office/drawing/2014/main" id="{EF7354E3-72FC-4534-AD4C-B9C194AB62C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66" name="Text Box 1">
          <a:extLst xmlns:a="http://schemas.openxmlformats.org/drawingml/2006/main">
            <a:ext uri="{FF2B5EF4-FFF2-40B4-BE49-F238E27FC236}">
              <a16:creationId xmlns:a16="http://schemas.microsoft.com/office/drawing/2014/main" id="{680BF9AD-4872-4EC3-904E-23CEADB9D8D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67" name="Text Box 1">
          <a:extLst xmlns:a="http://schemas.openxmlformats.org/drawingml/2006/main">
            <a:ext uri="{FF2B5EF4-FFF2-40B4-BE49-F238E27FC236}">
              <a16:creationId xmlns:a16="http://schemas.microsoft.com/office/drawing/2014/main" id="{F05883B8-5E5E-4012-8853-80BAEC0280E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68" name="Text Box 1">
          <a:extLst xmlns:a="http://schemas.openxmlformats.org/drawingml/2006/main">
            <a:ext uri="{FF2B5EF4-FFF2-40B4-BE49-F238E27FC236}">
              <a16:creationId xmlns:a16="http://schemas.microsoft.com/office/drawing/2014/main" id="{40CB8BC4-133B-4FFA-95FC-BDF1CF92063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69" name="Text Box 1">
          <a:extLst xmlns:a="http://schemas.openxmlformats.org/drawingml/2006/main">
            <a:ext uri="{FF2B5EF4-FFF2-40B4-BE49-F238E27FC236}">
              <a16:creationId xmlns:a16="http://schemas.microsoft.com/office/drawing/2014/main" id="{CC355B2C-22F4-4E01-8A69-9464605090C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70" name="Text Box 1">
          <a:extLst xmlns:a="http://schemas.openxmlformats.org/drawingml/2006/main">
            <a:ext uri="{FF2B5EF4-FFF2-40B4-BE49-F238E27FC236}">
              <a16:creationId xmlns:a16="http://schemas.microsoft.com/office/drawing/2014/main" id="{4358B14D-3603-4E03-AB01-0537BF6A1C5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71" name="Text Box 1">
          <a:extLst xmlns:a="http://schemas.openxmlformats.org/drawingml/2006/main">
            <a:ext uri="{FF2B5EF4-FFF2-40B4-BE49-F238E27FC236}">
              <a16:creationId xmlns:a16="http://schemas.microsoft.com/office/drawing/2014/main" id="{9CE67729-9685-46BF-96B2-2E2B09D143D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72" name="Text Box 1">
          <a:extLst xmlns:a="http://schemas.openxmlformats.org/drawingml/2006/main">
            <a:ext uri="{FF2B5EF4-FFF2-40B4-BE49-F238E27FC236}">
              <a16:creationId xmlns:a16="http://schemas.microsoft.com/office/drawing/2014/main" id="{5382F704-10AB-40FC-B621-EE23F99B5EB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73" name="Text Box 1">
          <a:extLst xmlns:a="http://schemas.openxmlformats.org/drawingml/2006/main">
            <a:ext uri="{FF2B5EF4-FFF2-40B4-BE49-F238E27FC236}">
              <a16:creationId xmlns:a16="http://schemas.microsoft.com/office/drawing/2014/main" id="{38F0AF82-F7F4-49B9-B084-9CA9F85261E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74" name="Text Box 1">
          <a:extLst xmlns:a="http://schemas.openxmlformats.org/drawingml/2006/main">
            <a:ext uri="{FF2B5EF4-FFF2-40B4-BE49-F238E27FC236}">
              <a16:creationId xmlns:a16="http://schemas.microsoft.com/office/drawing/2014/main" id="{980669C2-35FC-4C16-9582-6E451583767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75" name="Text Box 1">
          <a:extLst xmlns:a="http://schemas.openxmlformats.org/drawingml/2006/main">
            <a:ext uri="{FF2B5EF4-FFF2-40B4-BE49-F238E27FC236}">
              <a16:creationId xmlns:a16="http://schemas.microsoft.com/office/drawing/2014/main" id="{AA5E57B6-5FED-49F0-9D71-C160FC75A40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76" name="Text Box 1">
          <a:extLst xmlns:a="http://schemas.openxmlformats.org/drawingml/2006/main">
            <a:ext uri="{FF2B5EF4-FFF2-40B4-BE49-F238E27FC236}">
              <a16:creationId xmlns:a16="http://schemas.microsoft.com/office/drawing/2014/main" id="{945821C6-A9D7-4143-8E64-1E5B203EA3A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77" name="Text Box 1">
          <a:extLst xmlns:a="http://schemas.openxmlformats.org/drawingml/2006/main">
            <a:ext uri="{FF2B5EF4-FFF2-40B4-BE49-F238E27FC236}">
              <a16:creationId xmlns:a16="http://schemas.microsoft.com/office/drawing/2014/main" id="{12CC4966-25D9-41AB-BAF6-8DB0353933A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78" name="Text Box 1">
          <a:extLst xmlns:a="http://schemas.openxmlformats.org/drawingml/2006/main">
            <a:ext uri="{FF2B5EF4-FFF2-40B4-BE49-F238E27FC236}">
              <a16:creationId xmlns:a16="http://schemas.microsoft.com/office/drawing/2014/main" id="{8A6B054C-8163-48B0-8083-138371239AA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79" name="Text Box 1">
          <a:extLst xmlns:a="http://schemas.openxmlformats.org/drawingml/2006/main">
            <a:ext uri="{FF2B5EF4-FFF2-40B4-BE49-F238E27FC236}">
              <a16:creationId xmlns:a16="http://schemas.microsoft.com/office/drawing/2014/main" id="{A8E12E77-A374-48B9-BDA8-ACE04EE0473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80" name="Text Box 1">
          <a:extLst xmlns:a="http://schemas.openxmlformats.org/drawingml/2006/main">
            <a:ext uri="{FF2B5EF4-FFF2-40B4-BE49-F238E27FC236}">
              <a16:creationId xmlns:a16="http://schemas.microsoft.com/office/drawing/2014/main" id="{6EBED696-FABF-4247-9236-D2E994BF1A1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81" name="Text Box 1">
          <a:extLst xmlns:a="http://schemas.openxmlformats.org/drawingml/2006/main">
            <a:ext uri="{FF2B5EF4-FFF2-40B4-BE49-F238E27FC236}">
              <a16:creationId xmlns:a16="http://schemas.microsoft.com/office/drawing/2014/main" id="{2C4B1ABA-0729-444E-BD87-7DF7E3914E9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82" name="Text Box 1">
          <a:extLst xmlns:a="http://schemas.openxmlformats.org/drawingml/2006/main">
            <a:ext uri="{FF2B5EF4-FFF2-40B4-BE49-F238E27FC236}">
              <a16:creationId xmlns:a16="http://schemas.microsoft.com/office/drawing/2014/main" id="{3F7469CD-A301-4347-B2DF-5FAD6254D89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83" name="Text Box 1">
          <a:extLst xmlns:a="http://schemas.openxmlformats.org/drawingml/2006/main">
            <a:ext uri="{FF2B5EF4-FFF2-40B4-BE49-F238E27FC236}">
              <a16:creationId xmlns:a16="http://schemas.microsoft.com/office/drawing/2014/main" id="{F25476D5-FB90-4168-8AB0-0A9403F24E5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84" name="Text Box 1">
          <a:extLst xmlns:a="http://schemas.openxmlformats.org/drawingml/2006/main">
            <a:ext uri="{FF2B5EF4-FFF2-40B4-BE49-F238E27FC236}">
              <a16:creationId xmlns:a16="http://schemas.microsoft.com/office/drawing/2014/main" id="{0E569D53-2456-4DB1-ABF7-6C469BC73BD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85" name="Text Box 1">
          <a:extLst xmlns:a="http://schemas.openxmlformats.org/drawingml/2006/main">
            <a:ext uri="{FF2B5EF4-FFF2-40B4-BE49-F238E27FC236}">
              <a16:creationId xmlns:a16="http://schemas.microsoft.com/office/drawing/2014/main" id="{C499C7E3-2145-46E9-A27A-41392F1095F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86" name="Text Box 1">
          <a:extLst xmlns:a="http://schemas.openxmlformats.org/drawingml/2006/main">
            <a:ext uri="{FF2B5EF4-FFF2-40B4-BE49-F238E27FC236}">
              <a16:creationId xmlns:a16="http://schemas.microsoft.com/office/drawing/2014/main" id="{FBF632C2-108F-4498-B46E-CC27E390064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87" name="Text Box 1">
          <a:extLst xmlns:a="http://schemas.openxmlformats.org/drawingml/2006/main">
            <a:ext uri="{FF2B5EF4-FFF2-40B4-BE49-F238E27FC236}">
              <a16:creationId xmlns:a16="http://schemas.microsoft.com/office/drawing/2014/main" id="{FEF971D6-7239-431C-98BC-7D9DDF137DA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88" name="Text Box 1">
          <a:extLst xmlns:a="http://schemas.openxmlformats.org/drawingml/2006/main">
            <a:ext uri="{FF2B5EF4-FFF2-40B4-BE49-F238E27FC236}">
              <a16:creationId xmlns:a16="http://schemas.microsoft.com/office/drawing/2014/main" id="{1942D107-763B-4D07-B665-A243DB85AB4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89" name="Text Box 1">
          <a:extLst xmlns:a="http://schemas.openxmlformats.org/drawingml/2006/main">
            <a:ext uri="{FF2B5EF4-FFF2-40B4-BE49-F238E27FC236}">
              <a16:creationId xmlns:a16="http://schemas.microsoft.com/office/drawing/2014/main" id="{43AB7E21-BE7E-4CA0-B732-03B9FE7D08E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90" name="Text Box 1">
          <a:extLst xmlns:a="http://schemas.openxmlformats.org/drawingml/2006/main">
            <a:ext uri="{FF2B5EF4-FFF2-40B4-BE49-F238E27FC236}">
              <a16:creationId xmlns:a16="http://schemas.microsoft.com/office/drawing/2014/main" id="{81CBCB36-8423-4EA2-8936-43D7EA9D9AD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91" name="Text Box 1">
          <a:extLst xmlns:a="http://schemas.openxmlformats.org/drawingml/2006/main">
            <a:ext uri="{FF2B5EF4-FFF2-40B4-BE49-F238E27FC236}">
              <a16:creationId xmlns:a16="http://schemas.microsoft.com/office/drawing/2014/main" id="{A07FDAC3-D88E-49E1-81DB-1CB6D8C3FC2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92" name="Text Box 1">
          <a:extLst xmlns:a="http://schemas.openxmlformats.org/drawingml/2006/main">
            <a:ext uri="{FF2B5EF4-FFF2-40B4-BE49-F238E27FC236}">
              <a16:creationId xmlns:a16="http://schemas.microsoft.com/office/drawing/2014/main" id="{BDB90328-D8D1-4319-8F96-1C60B9A1E51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93" name="Text Box 1">
          <a:extLst xmlns:a="http://schemas.openxmlformats.org/drawingml/2006/main">
            <a:ext uri="{FF2B5EF4-FFF2-40B4-BE49-F238E27FC236}">
              <a16:creationId xmlns:a16="http://schemas.microsoft.com/office/drawing/2014/main" id="{95C753C7-79AF-4DA8-B987-0A4F1C9460A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94" name="Text Box 1">
          <a:extLst xmlns:a="http://schemas.openxmlformats.org/drawingml/2006/main">
            <a:ext uri="{FF2B5EF4-FFF2-40B4-BE49-F238E27FC236}">
              <a16:creationId xmlns:a16="http://schemas.microsoft.com/office/drawing/2014/main" id="{2D8E0512-33F4-415E-90AA-E4C83C42A16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95" name="Text Box 1">
          <a:extLst xmlns:a="http://schemas.openxmlformats.org/drawingml/2006/main">
            <a:ext uri="{FF2B5EF4-FFF2-40B4-BE49-F238E27FC236}">
              <a16:creationId xmlns:a16="http://schemas.microsoft.com/office/drawing/2014/main" id="{6C52458F-70B2-4306-ADF8-158EA6CF675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96" name="Text Box 1">
          <a:extLst xmlns:a="http://schemas.openxmlformats.org/drawingml/2006/main">
            <a:ext uri="{FF2B5EF4-FFF2-40B4-BE49-F238E27FC236}">
              <a16:creationId xmlns:a16="http://schemas.microsoft.com/office/drawing/2014/main" id="{FA4ABE4D-5BFE-4C14-AD6E-2E29FD05256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97" name="Text Box 1">
          <a:extLst xmlns:a="http://schemas.openxmlformats.org/drawingml/2006/main">
            <a:ext uri="{FF2B5EF4-FFF2-40B4-BE49-F238E27FC236}">
              <a16:creationId xmlns:a16="http://schemas.microsoft.com/office/drawing/2014/main" id="{398A2938-B1A3-464E-9874-416241F9B56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98" name="Text Box 1">
          <a:extLst xmlns:a="http://schemas.openxmlformats.org/drawingml/2006/main">
            <a:ext uri="{FF2B5EF4-FFF2-40B4-BE49-F238E27FC236}">
              <a16:creationId xmlns:a16="http://schemas.microsoft.com/office/drawing/2014/main" id="{22488074-644C-4A1A-BA57-349655FBA2A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99" name="Text Box 1">
          <a:extLst xmlns:a="http://schemas.openxmlformats.org/drawingml/2006/main">
            <a:ext uri="{FF2B5EF4-FFF2-40B4-BE49-F238E27FC236}">
              <a16:creationId xmlns:a16="http://schemas.microsoft.com/office/drawing/2014/main" id="{73348315-ECD6-4781-9E2B-A0D1E1B7987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00" name="Text Box 1">
          <a:extLst xmlns:a="http://schemas.openxmlformats.org/drawingml/2006/main">
            <a:ext uri="{FF2B5EF4-FFF2-40B4-BE49-F238E27FC236}">
              <a16:creationId xmlns:a16="http://schemas.microsoft.com/office/drawing/2014/main" id="{FA4658B5-B795-4149-BA80-B90BD36961B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01" name="Text Box 1">
          <a:extLst xmlns:a="http://schemas.openxmlformats.org/drawingml/2006/main">
            <a:ext uri="{FF2B5EF4-FFF2-40B4-BE49-F238E27FC236}">
              <a16:creationId xmlns:a16="http://schemas.microsoft.com/office/drawing/2014/main" id="{7A58C849-E188-41F4-AE01-F6765DFD39F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02" name="Text Box 1">
          <a:extLst xmlns:a="http://schemas.openxmlformats.org/drawingml/2006/main">
            <a:ext uri="{FF2B5EF4-FFF2-40B4-BE49-F238E27FC236}">
              <a16:creationId xmlns:a16="http://schemas.microsoft.com/office/drawing/2014/main" id="{EB2C475F-D000-463A-8CE5-682D4A62967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03" name="Text Box 1">
          <a:extLst xmlns:a="http://schemas.openxmlformats.org/drawingml/2006/main">
            <a:ext uri="{FF2B5EF4-FFF2-40B4-BE49-F238E27FC236}">
              <a16:creationId xmlns:a16="http://schemas.microsoft.com/office/drawing/2014/main" id="{5F20C608-8D9F-4AB0-82E7-9A95447751C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04" name="Text Box 1">
          <a:extLst xmlns:a="http://schemas.openxmlformats.org/drawingml/2006/main">
            <a:ext uri="{FF2B5EF4-FFF2-40B4-BE49-F238E27FC236}">
              <a16:creationId xmlns:a16="http://schemas.microsoft.com/office/drawing/2014/main" id="{16DAD1E2-5AF6-4871-BD30-4512D464646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05" name="Text Box 1">
          <a:extLst xmlns:a="http://schemas.openxmlformats.org/drawingml/2006/main">
            <a:ext uri="{FF2B5EF4-FFF2-40B4-BE49-F238E27FC236}">
              <a16:creationId xmlns:a16="http://schemas.microsoft.com/office/drawing/2014/main" id="{A77D6C15-6592-4423-8A28-938056A8292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06" name="Text Box 1">
          <a:extLst xmlns:a="http://schemas.openxmlformats.org/drawingml/2006/main">
            <a:ext uri="{FF2B5EF4-FFF2-40B4-BE49-F238E27FC236}">
              <a16:creationId xmlns:a16="http://schemas.microsoft.com/office/drawing/2014/main" id="{916A76E7-D33A-421E-AFD4-519F7043422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07" name="Text Box 1">
          <a:extLst xmlns:a="http://schemas.openxmlformats.org/drawingml/2006/main">
            <a:ext uri="{FF2B5EF4-FFF2-40B4-BE49-F238E27FC236}">
              <a16:creationId xmlns:a16="http://schemas.microsoft.com/office/drawing/2014/main" id="{617A991F-0CE9-43B9-830B-CF3AF24751E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08" name="Text Box 1">
          <a:extLst xmlns:a="http://schemas.openxmlformats.org/drawingml/2006/main">
            <a:ext uri="{FF2B5EF4-FFF2-40B4-BE49-F238E27FC236}">
              <a16:creationId xmlns:a16="http://schemas.microsoft.com/office/drawing/2014/main" id="{056D06F5-291B-462C-A1D7-64F2B285C3B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09" name="Text Box 1">
          <a:extLst xmlns:a="http://schemas.openxmlformats.org/drawingml/2006/main">
            <a:ext uri="{FF2B5EF4-FFF2-40B4-BE49-F238E27FC236}">
              <a16:creationId xmlns:a16="http://schemas.microsoft.com/office/drawing/2014/main" id="{BEB5BDBC-CB03-4BBD-B40D-0BE3DB81049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10" name="Text Box 1">
          <a:extLst xmlns:a="http://schemas.openxmlformats.org/drawingml/2006/main">
            <a:ext uri="{FF2B5EF4-FFF2-40B4-BE49-F238E27FC236}">
              <a16:creationId xmlns:a16="http://schemas.microsoft.com/office/drawing/2014/main" id="{8DA320B7-B3DD-4E56-B985-CC7CDB0465A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11" name="Text Box 1">
          <a:extLst xmlns:a="http://schemas.openxmlformats.org/drawingml/2006/main">
            <a:ext uri="{FF2B5EF4-FFF2-40B4-BE49-F238E27FC236}">
              <a16:creationId xmlns:a16="http://schemas.microsoft.com/office/drawing/2014/main" id="{65E5D356-2239-4D5A-947E-394ED8BAE86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12" name="Text Box 1">
          <a:extLst xmlns:a="http://schemas.openxmlformats.org/drawingml/2006/main">
            <a:ext uri="{FF2B5EF4-FFF2-40B4-BE49-F238E27FC236}">
              <a16:creationId xmlns:a16="http://schemas.microsoft.com/office/drawing/2014/main" id="{CB97B47C-CFA1-49D5-86D4-D5460EB4FDF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13" name="Text Box 1">
          <a:extLst xmlns:a="http://schemas.openxmlformats.org/drawingml/2006/main">
            <a:ext uri="{FF2B5EF4-FFF2-40B4-BE49-F238E27FC236}">
              <a16:creationId xmlns:a16="http://schemas.microsoft.com/office/drawing/2014/main" id="{40438B8A-4068-4035-8FB4-C6A7835CBA5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18" name="Text Box 1">
          <a:extLst xmlns:a="http://schemas.openxmlformats.org/drawingml/2006/main">
            <a:ext uri="{FF2B5EF4-FFF2-40B4-BE49-F238E27FC236}">
              <a16:creationId xmlns:a16="http://schemas.microsoft.com/office/drawing/2014/main" id="{4E107897-BD93-40F5-AF1E-B98A97B6D8C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19" name="Text Box 1">
          <a:extLst xmlns:a="http://schemas.openxmlformats.org/drawingml/2006/main">
            <a:ext uri="{FF2B5EF4-FFF2-40B4-BE49-F238E27FC236}">
              <a16:creationId xmlns:a16="http://schemas.microsoft.com/office/drawing/2014/main" id="{517B063A-BA03-4733-93A3-D3F9ABFF4FB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20" name="Text Box 1">
          <a:extLst xmlns:a="http://schemas.openxmlformats.org/drawingml/2006/main">
            <a:ext uri="{FF2B5EF4-FFF2-40B4-BE49-F238E27FC236}">
              <a16:creationId xmlns:a16="http://schemas.microsoft.com/office/drawing/2014/main" id="{FF57FB8C-1CAE-431F-870D-587CAA90400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21" name="Text Box 1">
          <a:extLst xmlns:a="http://schemas.openxmlformats.org/drawingml/2006/main">
            <a:ext uri="{FF2B5EF4-FFF2-40B4-BE49-F238E27FC236}">
              <a16:creationId xmlns:a16="http://schemas.microsoft.com/office/drawing/2014/main" id="{EBB6105A-2495-45F1-9E16-D417FEE4ACA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22" name="Text Box 1">
          <a:extLst xmlns:a="http://schemas.openxmlformats.org/drawingml/2006/main">
            <a:ext uri="{FF2B5EF4-FFF2-40B4-BE49-F238E27FC236}">
              <a16:creationId xmlns:a16="http://schemas.microsoft.com/office/drawing/2014/main" id="{7B1E842D-771A-447A-A137-DD8BBE76AB9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23" name="Text Box 1">
          <a:extLst xmlns:a="http://schemas.openxmlformats.org/drawingml/2006/main">
            <a:ext uri="{FF2B5EF4-FFF2-40B4-BE49-F238E27FC236}">
              <a16:creationId xmlns:a16="http://schemas.microsoft.com/office/drawing/2014/main" id="{19BFCE06-5A36-4032-9A78-8D689B7A7F5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24" name="Text Box 1">
          <a:extLst xmlns:a="http://schemas.openxmlformats.org/drawingml/2006/main">
            <a:ext uri="{FF2B5EF4-FFF2-40B4-BE49-F238E27FC236}">
              <a16:creationId xmlns:a16="http://schemas.microsoft.com/office/drawing/2014/main" id="{2369EFE5-3B09-4E58-B1C9-EEE4F056F42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25" name="Text Box 1">
          <a:extLst xmlns:a="http://schemas.openxmlformats.org/drawingml/2006/main">
            <a:ext uri="{FF2B5EF4-FFF2-40B4-BE49-F238E27FC236}">
              <a16:creationId xmlns:a16="http://schemas.microsoft.com/office/drawing/2014/main" id="{893802B6-4679-44E7-B5A0-561A25B084C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26" name="Text Box 1">
          <a:extLst xmlns:a="http://schemas.openxmlformats.org/drawingml/2006/main">
            <a:ext uri="{FF2B5EF4-FFF2-40B4-BE49-F238E27FC236}">
              <a16:creationId xmlns:a16="http://schemas.microsoft.com/office/drawing/2014/main" id="{3B30EBA7-4C32-45CF-A44F-11332D60EA2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27" name="Text Box 1">
          <a:extLst xmlns:a="http://schemas.openxmlformats.org/drawingml/2006/main">
            <a:ext uri="{FF2B5EF4-FFF2-40B4-BE49-F238E27FC236}">
              <a16:creationId xmlns:a16="http://schemas.microsoft.com/office/drawing/2014/main" id="{114550C6-BB51-4B94-B4CB-702ABC67335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28" name="Text Box 1">
          <a:extLst xmlns:a="http://schemas.openxmlformats.org/drawingml/2006/main">
            <a:ext uri="{FF2B5EF4-FFF2-40B4-BE49-F238E27FC236}">
              <a16:creationId xmlns:a16="http://schemas.microsoft.com/office/drawing/2014/main" id="{BDDA2C5A-9FD4-493D-8C2C-3E2C07D5CE0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29" name="Text Box 1">
          <a:extLst xmlns:a="http://schemas.openxmlformats.org/drawingml/2006/main">
            <a:ext uri="{FF2B5EF4-FFF2-40B4-BE49-F238E27FC236}">
              <a16:creationId xmlns:a16="http://schemas.microsoft.com/office/drawing/2014/main" id="{5E16E33D-7351-4C33-9EB9-2BB7FD50425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30" name="Text Box 1">
          <a:extLst xmlns:a="http://schemas.openxmlformats.org/drawingml/2006/main">
            <a:ext uri="{FF2B5EF4-FFF2-40B4-BE49-F238E27FC236}">
              <a16:creationId xmlns:a16="http://schemas.microsoft.com/office/drawing/2014/main" id="{8BF2C749-9C3F-4EBE-957F-A0862841820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31" name="Text Box 1">
          <a:extLst xmlns:a="http://schemas.openxmlformats.org/drawingml/2006/main">
            <a:ext uri="{FF2B5EF4-FFF2-40B4-BE49-F238E27FC236}">
              <a16:creationId xmlns:a16="http://schemas.microsoft.com/office/drawing/2014/main" id="{7A08D8A9-5910-4B6A-9264-98E7A33C41D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32" name="Text Box 1">
          <a:extLst xmlns:a="http://schemas.openxmlformats.org/drawingml/2006/main">
            <a:ext uri="{FF2B5EF4-FFF2-40B4-BE49-F238E27FC236}">
              <a16:creationId xmlns:a16="http://schemas.microsoft.com/office/drawing/2014/main" id="{CD039CAF-F199-45DC-AD9A-465DC74E256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33" name="Text Box 1">
          <a:extLst xmlns:a="http://schemas.openxmlformats.org/drawingml/2006/main">
            <a:ext uri="{FF2B5EF4-FFF2-40B4-BE49-F238E27FC236}">
              <a16:creationId xmlns:a16="http://schemas.microsoft.com/office/drawing/2014/main" id="{DCADCB66-7042-41A8-9CC3-71F9D7326F9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34" name="Text Box 1">
          <a:extLst xmlns:a="http://schemas.openxmlformats.org/drawingml/2006/main">
            <a:ext uri="{FF2B5EF4-FFF2-40B4-BE49-F238E27FC236}">
              <a16:creationId xmlns:a16="http://schemas.microsoft.com/office/drawing/2014/main" id="{F9EF6D87-81C1-4C79-8AD2-88E0501238A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35" name="Text Box 1">
          <a:extLst xmlns:a="http://schemas.openxmlformats.org/drawingml/2006/main">
            <a:ext uri="{FF2B5EF4-FFF2-40B4-BE49-F238E27FC236}">
              <a16:creationId xmlns:a16="http://schemas.microsoft.com/office/drawing/2014/main" id="{71046FEF-9265-439C-97D1-96C7432A9D7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36" name="Text Box 1">
          <a:extLst xmlns:a="http://schemas.openxmlformats.org/drawingml/2006/main">
            <a:ext uri="{FF2B5EF4-FFF2-40B4-BE49-F238E27FC236}">
              <a16:creationId xmlns:a16="http://schemas.microsoft.com/office/drawing/2014/main" id="{F194C80B-3DD8-43E3-927C-F6DFB27548E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37" name="Text Box 1">
          <a:extLst xmlns:a="http://schemas.openxmlformats.org/drawingml/2006/main">
            <a:ext uri="{FF2B5EF4-FFF2-40B4-BE49-F238E27FC236}">
              <a16:creationId xmlns:a16="http://schemas.microsoft.com/office/drawing/2014/main" id="{5E3A1566-BB4C-49AC-BA6D-3572DF139F4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38" name="Text Box 1">
          <a:extLst xmlns:a="http://schemas.openxmlformats.org/drawingml/2006/main">
            <a:ext uri="{FF2B5EF4-FFF2-40B4-BE49-F238E27FC236}">
              <a16:creationId xmlns:a16="http://schemas.microsoft.com/office/drawing/2014/main" id="{4D757885-5C57-4F07-A3C0-E36EF697ADF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39" name="Text Box 1">
          <a:extLst xmlns:a="http://schemas.openxmlformats.org/drawingml/2006/main">
            <a:ext uri="{FF2B5EF4-FFF2-40B4-BE49-F238E27FC236}">
              <a16:creationId xmlns:a16="http://schemas.microsoft.com/office/drawing/2014/main" id="{12744B5C-6B9B-4E8B-9AA4-C667587956A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40" name="Text Box 1">
          <a:extLst xmlns:a="http://schemas.openxmlformats.org/drawingml/2006/main">
            <a:ext uri="{FF2B5EF4-FFF2-40B4-BE49-F238E27FC236}">
              <a16:creationId xmlns:a16="http://schemas.microsoft.com/office/drawing/2014/main" id="{B1FEAAA9-5A25-4046-A209-0444C7A67B4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41" name="Text Box 1">
          <a:extLst xmlns:a="http://schemas.openxmlformats.org/drawingml/2006/main">
            <a:ext uri="{FF2B5EF4-FFF2-40B4-BE49-F238E27FC236}">
              <a16:creationId xmlns:a16="http://schemas.microsoft.com/office/drawing/2014/main" id="{5F88F59B-6C0C-4569-BB79-415310A4631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42" name="Text Box 1">
          <a:extLst xmlns:a="http://schemas.openxmlformats.org/drawingml/2006/main">
            <a:ext uri="{FF2B5EF4-FFF2-40B4-BE49-F238E27FC236}">
              <a16:creationId xmlns:a16="http://schemas.microsoft.com/office/drawing/2014/main" id="{D0B79314-57AF-40B4-BC46-63F4519497E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43" name="Text Box 1">
          <a:extLst xmlns:a="http://schemas.openxmlformats.org/drawingml/2006/main">
            <a:ext uri="{FF2B5EF4-FFF2-40B4-BE49-F238E27FC236}">
              <a16:creationId xmlns:a16="http://schemas.microsoft.com/office/drawing/2014/main" id="{53E0344A-C6A9-46A2-8318-8BB675A504D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44" name="Text Box 1">
          <a:extLst xmlns:a="http://schemas.openxmlformats.org/drawingml/2006/main">
            <a:ext uri="{FF2B5EF4-FFF2-40B4-BE49-F238E27FC236}">
              <a16:creationId xmlns:a16="http://schemas.microsoft.com/office/drawing/2014/main" id="{6C69F958-D984-45BD-B402-E6D9B83960B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45" name="Text Box 1">
          <a:extLst xmlns:a="http://schemas.openxmlformats.org/drawingml/2006/main">
            <a:ext uri="{FF2B5EF4-FFF2-40B4-BE49-F238E27FC236}">
              <a16:creationId xmlns:a16="http://schemas.microsoft.com/office/drawing/2014/main" id="{E60CDD32-7B53-48F0-8789-886FCED76CA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46" name="Text Box 1">
          <a:extLst xmlns:a="http://schemas.openxmlformats.org/drawingml/2006/main">
            <a:ext uri="{FF2B5EF4-FFF2-40B4-BE49-F238E27FC236}">
              <a16:creationId xmlns:a16="http://schemas.microsoft.com/office/drawing/2014/main" id="{428716BB-6695-44AA-BCB5-56034CCF596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47" name="Text Box 1">
          <a:extLst xmlns:a="http://schemas.openxmlformats.org/drawingml/2006/main">
            <a:ext uri="{FF2B5EF4-FFF2-40B4-BE49-F238E27FC236}">
              <a16:creationId xmlns:a16="http://schemas.microsoft.com/office/drawing/2014/main" id="{9C808A0A-ECD3-4C1F-8F98-E73947C281A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48" name="Text Box 1">
          <a:extLst xmlns:a="http://schemas.openxmlformats.org/drawingml/2006/main">
            <a:ext uri="{FF2B5EF4-FFF2-40B4-BE49-F238E27FC236}">
              <a16:creationId xmlns:a16="http://schemas.microsoft.com/office/drawing/2014/main" id="{A48B492E-BDDC-4113-8058-25A61B68D46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49" name="Text Box 1">
          <a:extLst xmlns:a="http://schemas.openxmlformats.org/drawingml/2006/main">
            <a:ext uri="{FF2B5EF4-FFF2-40B4-BE49-F238E27FC236}">
              <a16:creationId xmlns:a16="http://schemas.microsoft.com/office/drawing/2014/main" id="{16DF31E0-F6C5-4E79-9F0F-A032BC32103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50" name="Text Box 1">
          <a:extLst xmlns:a="http://schemas.openxmlformats.org/drawingml/2006/main">
            <a:ext uri="{FF2B5EF4-FFF2-40B4-BE49-F238E27FC236}">
              <a16:creationId xmlns:a16="http://schemas.microsoft.com/office/drawing/2014/main" id="{C8401227-5E6F-43FC-B48A-435CAA4C22F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51" name="Text Box 1">
          <a:extLst xmlns:a="http://schemas.openxmlformats.org/drawingml/2006/main">
            <a:ext uri="{FF2B5EF4-FFF2-40B4-BE49-F238E27FC236}">
              <a16:creationId xmlns:a16="http://schemas.microsoft.com/office/drawing/2014/main" id="{7F3B9CF4-F720-4BFB-8AC9-82AEDC4073F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52" name="Text Box 1">
          <a:extLst xmlns:a="http://schemas.openxmlformats.org/drawingml/2006/main">
            <a:ext uri="{FF2B5EF4-FFF2-40B4-BE49-F238E27FC236}">
              <a16:creationId xmlns:a16="http://schemas.microsoft.com/office/drawing/2014/main" id="{6200CFF6-FF11-4904-8ED7-78A12E320FD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53" name="Text Box 1">
          <a:extLst xmlns:a="http://schemas.openxmlformats.org/drawingml/2006/main">
            <a:ext uri="{FF2B5EF4-FFF2-40B4-BE49-F238E27FC236}">
              <a16:creationId xmlns:a16="http://schemas.microsoft.com/office/drawing/2014/main" id="{F49627B0-36BE-4C9B-8687-90F37BAF527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54" name="Text Box 1">
          <a:extLst xmlns:a="http://schemas.openxmlformats.org/drawingml/2006/main">
            <a:ext uri="{FF2B5EF4-FFF2-40B4-BE49-F238E27FC236}">
              <a16:creationId xmlns:a16="http://schemas.microsoft.com/office/drawing/2014/main" id="{3324F5FD-B376-4DD1-BA31-048242041D8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55" name="Text Box 1">
          <a:extLst xmlns:a="http://schemas.openxmlformats.org/drawingml/2006/main">
            <a:ext uri="{FF2B5EF4-FFF2-40B4-BE49-F238E27FC236}">
              <a16:creationId xmlns:a16="http://schemas.microsoft.com/office/drawing/2014/main" id="{B1E6D00B-F30B-465D-B93C-1EC64150FC6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56" name="Text Box 1">
          <a:extLst xmlns:a="http://schemas.openxmlformats.org/drawingml/2006/main">
            <a:ext uri="{FF2B5EF4-FFF2-40B4-BE49-F238E27FC236}">
              <a16:creationId xmlns:a16="http://schemas.microsoft.com/office/drawing/2014/main" id="{C67755B4-21E0-4497-8B34-1C965CB44BB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57" name="Text Box 1">
          <a:extLst xmlns:a="http://schemas.openxmlformats.org/drawingml/2006/main">
            <a:ext uri="{FF2B5EF4-FFF2-40B4-BE49-F238E27FC236}">
              <a16:creationId xmlns:a16="http://schemas.microsoft.com/office/drawing/2014/main" id="{4A9B80D3-0D53-4623-AA66-6C8B58B19E8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58" name="Text Box 1">
          <a:extLst xmlns:a="http://schemas.openxmlformats.org/drawingml/2006/main">
            <a:ext uri="{FF2B5EF4-FFF2-40B4-BE49-F238E27FC236}">
              <a16:creationId xmlns:a16="http://schemas.microsoft.com/office/drawing/2014/main" id="{D52EABEA-E35C-4CFF-8C72-18FB90371AA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59" name="Text Box 1">
          <a:extLst xmlns:a="http://schemas.openxmlformats.org/drawingml/2006/main">
            <a:ext uri="{FF2B5EF4-FFF2-40B4-BE49-F238E27FC236}">
              <a16:creationId xmlns:a16="http://schemas.microsoft.com/office/drawing/2014/main" id="{6A88397E-370B-4B6C-9FB6-22C92A3FE28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60" name="Text Box 1">
          <a:extLst xmlns:a="http://schemas.openxmlformats.org/drawingml/2006/main">
            <a:ext uri="{FF2B5EF4-FFF2-40B4-BE49-F238E27FC236}">
              <a16:creationId xmlns:a16="http://schemas.microsoft.com/office/drawing/2014/main" id="{D057A36B-4110-4AA4-9D5E-D46155EA021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61" name="Text Box 1">
          <a:extLst xmlns:a="http://schemas.openxmlformats.org/drawingml/2006/main">
            <a:ext uri="{FF2B5EF4-FFF2-40B4-BE49-F238E27FC236}">
              <a16:creationId xmlns:a16="http://schemas.microsoft.com/office/drawing/2014/main" id="{143244B7-097E-40E2-B36B-45ED038AA4D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62" name="Text Box 1">
          <a:extLst xmlns:a="http://schemas.openxmlformats.org/drawingml/2006/main">
            <a:ext uri="{FF2B5EF4-FFF2-40B4-BE49-F238E27FC236}">
              <a16:creationId xmlns:a16="http://schemas.microsoft.com/office/drawing/2014/main" id="{1820CF93-DE16-46D5-818A-467676F629F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63" name="Text Box 1">
          <a:extLst xmlns:a="http://schemas.openxmlformats.org/drawingml/2006/main">
            <a:ext uri="{FF2B5EF4-FFF2-40B4-BE49-F238E27FC236}">
              <a16:creationId xmlns:a16="http://schemas.microsoft.com/office/drawing/2014/main" id="{76BC7D35-22BF-4678-9F0C-EB45FF78D10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64" name="Text Box 1">
          <a:extLst xmlns:a="http://schemas.openxmlformats.org/drawingml/2006/main">
            <a:ext uri="{FF2B5EF4-FFF2-40B4-BE49-F238E27FC236}">
              <a16:creationId xmlns:a16="http://schemas.microsoft.com/office/drawing/2014/main" id="{8818B72A-7150-4E0B-9DE5-D9958A3A905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65" name="Text Box 1">
          <a:extLst xmlns:a="http://schemas.openxmlformats.org/drawingml/2006/main">
            <a:ext uri="{FF2B5EF4-FFF2-40B4-BE49-F238E27FC236}">
              <a16:creationId xmlns:a16="http://schemas.microsoft.com/office/drawing/2014/main" id="{BF316A61-E266-47C7-8819-FC5ED793D32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66" name="Text Box 1">
          <a:extLst xmlns:a="http://schemas.openxmlformats.org/drawingml/2006/main">
            <a:ext uri="{FF2B5EF4-FFF2-40B4-BE49-F238E27FC236}">
              <a16:creationId xmlns:a16="http://schemas.microsoft.com/office/drawing/2014/main" id="{8217F95C-68C3-4546-B2C0-D0FAD0CE54F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67" name="Text Box 1">
          <a:extLst xmlns:a="http://schemas.openxmlformats.org/drawingml/2006/main">
            <a:ext uri="{FF2B5EF4-FFF2-40B4-BE49-F238E27FC236}">
              <a16:creationId xmlns:a16="http://schemas.microsoft.com/office/drawing/2014/main" id="{65AA96A4-017B-447B-BE6E-37FB667E017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68" name="Text Box 1">
          <a:extLst xmlns:a="http://schemas.openxmlformats.org/drawingml/2006/main">
            <a:ext uri="{FF2B5EF4-FFF2-40B4-BE49-F238E27FC236}">
              <a16:creationId xmlns:a16="http://schemas.microsoft.com/office/drawing/2014/main" id="{F3D9E825-921C-4634-9AD3-31F65C1AF98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69" name="Text Box 1">
          <a:extLst xmlns:a="http://schemas.openxmlformats.org/drawingml/2006/main">
            <a:ext uri="{FF2B5EF4-FFF2-40B4-BE49-F238E27FC236}">
              <a16:creationId xmlns:a16="http://schemas.microsoft.com/office/drawing/2014/main" id="{EBFE06D3-297E-4C8A-AD91-C445D529535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70" name="Text Box 1">
          <a:extLst xmlns:a="http://schemas.openxmlformats.org/drawingml/2006/main">
            <a:ext uri="{FF2B5EF4-FFF2-40B4-BE49-F238E27FC236}">
              <a16:creationId xmlns:a16="http://schemas.microsoft.com/office/drawing/2014/main" id="{E6AD301E-4A8C-46EC-A187-47568503E89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71" name="Text Box 1">
          <a:extLst xmlns:a="http://schemas.openxmlformats.org/drawingml/2006/main">
            <a:ext uri="{FF2B5EF4-FFF2-40B4-BE49-F238E27FC236}">
              <a16:creationId xmlns:a16="http://schemas.microsoft.com/office/drawing/2014/main" id="{F04D0B4A-A2CE-495E-AEB8-FF77763AB6B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72" name="Text Box 1">
          <a:extLst xmlns:a="http://schemas.openxmlformats.org/drawingml/2006/main">
            <a:ext uri="{FF2B5EF4-FFF2-40B4-BE49-F238E27FC236}">
              <a16:creationId xmlns:a16="http://schemas.microsoft.com/office/drawing/2014/main" id="{DD3EEB30-83D4-4E67-8EE9-FF64BB09F6E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73" name="Text Box 1">
          <a:extLst xmlns:a="http://schemas.openxmlformats.org/drawingml/2006/main">
            <a:ext uri="{FF2B5EF4-FFF2-40B4-BE49-F238E27FC236}">
              <a16:creationId xmlns:a16="http://schemas.microsoft.com/office/drawing/2014/main" id="{0D8851C4-2878-4482-A149-FE6AD65A331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74" name="Text Box 1">
          <a:extLst xmlns:a="http://schemas.openxmlformats.org/drawingml/2006/main">
            <a:ext uri="{FF2B5EF4-FFF2-40B4-BE49-F238E27FC236}">
              <a16:creationId xmlns:a16="http://schemas.microsoft.com/office/drawing/2014/main" id="{9B709AD8-F353-45B9-B4C5-E13C73A12F5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75" name="Text Box 1">
          <a:extLst xmlns:a="http://schemas.openxmlformats.org/drawingml/2006/main">
            <a:ext uri="{FF2B5EF4-FFF2-40B4-BE49-F238E27FC236}">
              <a16:creationId xmlns:a16="http://schemas.microsoft.com/office/drawing/2014/main" id="{2229E11F-C255-4222-A81B-E11C67F4C6C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76" name="Text Box 1">
          <a:extLst xmlns:a="http://schemas.openxmlformats.org/drawingml/2006/main">
            <a:ext uri="{FF2B5EF4-FFF2-40B4-BE49-F238E27FC236}">
              <a16:creationId xmlns:a16="http://schemas.microsoft.com/office/drawing/2014/main" id="{606025B1-46AE-45BE-8C30-E9293E8E114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77" name="Text Box 1">
          <a:extLst xmlns:a="http://schemas.openxmlformats.org/drawingml/2006/main">
            <a:ext uri="{FF2B5EF4-FFF2-40B4-BE49-F238E27FC236}">
              <a16:creationId xmlns:a16="http://schemas.microsoft.com/office/drawing/2014/main" id="{B17A1487-02DA-4D93-9202-968DE2CB10C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78" name="Text Box 1">
          <a:extLst xmlns:a="http://schemas.openxmlformats.org/drawingml/2006/main">
            <a:ext uri="{FF2B5EF4-FFF2-40B4-BE49-F238E27FC236}">
              <a16:creationId xmlns:a16="http://schemas.microsoft.com/office/drawing/2014/main" id="{75644888-E05C-419E-8883-925753A97E2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79" name="Text Box 1">
          <a:extLst xmlns:a="http://schemas.openxmlformats.org/drawingml/2006/main">
            <a:ext uri="{FF2B5EF4-FFF2-40B4-BE49-F238E27FC236}">
              <a16:creationId xmlns:a16="http://schemas.microsoft.com/office/drawing/2014/main" id="{B03B24BF-5F35-4A18-A351-68D7CE79293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80" name="Text Box 1">
          <a:extLst xmlns:a="http://schemas.openxmlformats.org/drawingml/2006/main">
            <a:ext uri="{FF2B5EF4-FFF2-40B4-BE49-F238E27FC236}">
              <a16:creationId xmlns:a16="http://schemas.microsoft.com/office/drawing/2014/main" id="{B124BD29-8950-440F-82C7-0B0A938D48E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81" name="Text Box 1">
          <a:extLst xmlns:a="http://schemas.openxmlformats.org/drawingml/2006/main">
            <a:ext uri="{FF2B5EF4-FFF2-40B4-BE49-F238E27FC236}">
              <a16:creationId xmlns:a16="http://schemas.microsoft.com/office/drawing/2014/main" id="{41C74D46-2291-4E51-A7BD-E51088A9243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82" name="Text Box 1">
          <a:extLst xmlns:a="http://schemas.openxmlformats.org/drawingml/2006/main">
            <a:ext uri="{FF2B5EF4-FFF2-40B4-BE49-F238E27FC236}">
              <a16:creationId xmlns:a16="http://schemas.microsoft.com/office/drawing/2014/main" id="{292209A7-6675-4C6B-ABE0-8A0769E0D60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83" name="Text Box 1">
          <a:extLst xmlns:a="http://schemas.openxmlformats.org/drawingml/2006/main">
            <a:ext uri="{FF2B5EF4-FFF2-40B4-BE49-F238E27FC236}">
              <a16:creationId xmlns:a16="http://schemas.microsoft.com/office/drawing/2014/main" id="{CF2DD28A-1E2D-4F68-882F-45A40E27428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84" name="Text Box 1">
          <a:extLst xmlns:a="http://schemas.openxmlformats.org/drawingml/2006/main">
            <a:ext uri="{FF2B5EF4-FFF2-40B4-BE49-F238E27FC236}">
              <a16:creationId xmlns:a16="http://schemas.microsoft.com/office/drawing/2014/main" id="{E0ACD030-5ACE-4B95-BFE0-BD301CE8055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85" name="Text Box 1">
          <a:extLst xmlns:a="http://schemas.openxmlformats.org/drawingml/2006/main">
            <a:ext uri="{FF2B5EF4-FFF2-40B4-BE49-F238E27FC236}">
              <a16:creationId xmlns:a16="http://schemas.microsoft.com/office/drawing/2014/main" id="{8FC8BFB0-795C-4432-94B2-32ECEDACC3B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86" name="Text Box 1">
          <a:extLst xmlns:a="http://schemas.openxmlformats.org/drawingml/2006/main">
            <a:ext uri="{FF2B5EF4-FFF2-40B4-BE49-F238E27FC236}">
              <a16:creationId xmlns:a16="http://schemas.microsoft.com/office/drawing/2014/main" id="{7D8E6A9C-6BD8-49DA-87FE-0D2D6F315C4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87" name="Text Box 1">
          <a:extLst xmlns:a="http://schemas.openxmlformats.org/drawingml/2006/main">
            <a:ext uri="{FF2B5EF4-FFF2-40B4-BE49-F238E27FC236}">
              <a16:creationId xmlns:a16="http://schemas.microsoft.com/office/drawing/2014/main" id="{F2E0FD83-6644-444C-8A17-FD8475D0F5F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88" name="Text Box 1">
          <a:extLst xmlns:a="http://schemas.openxmlformats.org/drawingml/2006/main">
            <a:ext uri="{FF2B5EF4-FFF2-40B4-BE49-F238E27FC236}">
              <a16:creationId xmlns:a16="http://schemas.microsoft.com/office/drawing/2014/main" id="{1C99BF5A-D9D8-4E07-B7D6-377ECF4AF43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89" name="Text Box 1">
          <a:extLst xmlns:a="http://schemas.openxmlformats.org/drawingml/2006/main">
            <a:ext uri="{FF2B5EF4-FFF2-40B4-BE49-F238E27FC236}">
              <a16:creationId xmlns:a16="http://schemas.microsoft.com/office/drawing/2014/main" id="{1FADB537-C165-4C60-97C3-B54F93DD35D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0.0936</cdr:x>
      <cdr:y>0.08419</cdr:y>
    </cdr:from>
    <cdr:to>
      <cdr:x>0.92332</cdr:x>
      <cdr:y>0.16277</cdr:y>
    </cdr:to>
    <cdr:grpSp>
      <cdr:nvGrpSpPr>
        <cdr:cNvPr id="1466" name="Group 1465">
          <a:extLst xmlns:a="http://schemas.openxmlformats.org/drawingml/2006/main">
            <a:ext uri="{FF2B5EF4-FFF2-40B4-BE49-F238E27FC236}">
              <a16:creationId xmlns:a16="http://schemas.microsoft.com/office/drawing/2014/main" id="{F430D33C-2C86-459C-961A-256193A815B5}"/>
            </a:ext>
          </a:extLst>
        </cdr:cNvPr>
        <cdr:cNvGrpSpPr/>
      </cdr:nvGrpSpPr>
      <cdr:grpSpPr>
        <a:xfrm xmlns:a="http://schemas.openxmlformats.org/drawingml/2006/main">
          <a:off x="561967" y="285747"/>
          <a:ext cx="4981577" cy="266707"/>
          <a:chOff x="0" y="0"/>
          <a:chExt cx="4981575" cy="266700"/>
        </a:xfrm>
      </cdr:grpSpPr>
      <cdr:sp macro="" textlink="">
        <cdr:nvSpPr>
          <cdr:cNvPr id="1467" name="TextBox 2">
            <a:extLst xmlns:a="http://schemas.openxmlformats.org/drawingml/2006/main">
              <a:ext uri="{FF2B5EF4-FFF2-40B4-BE49-F238E27FC236}">
                <a16:creationId xmlns:a16="http://schemas.microsoft.com/office/drawing/2014/main" id="{60552AE7-9EF1-4538-A122-D03F01A968F7}"/>
              </a:ext>
            </a:extLst>
          </cdr:cNvPr>
          <cdr:cNvSpPr txBox="1"/>
        </cdr:nvSpPr>
        <cdr:spPr>
          <a:xfrm xmlns:a="http://schemas.openxmlformats.org/drawingml/2006/main">
            <a:off x="1504950" y="0"/>
            <a:ext cx="752475" cy="25717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900">
                <a:latin typeface="Times New Roman" pitchFamily="18" charset="0"/>
                <a:cs typeface="Times New Roman" pitchFamily="18" charset="0"/>
              </a:rPr>
              <a:t>Back Series</a:t>
            </a:r>
          </a:p>
        </cdr:txBody>
      </cdr:sp>
      <cdr:sp macro="" textlink="">
        <cdr:nvSpPr>
          <cdr:cNvPr id="1468" name="TextBox 1">
            <a:extLst xmlns:a="http://schemas.openxmlformats.org/drawingml/2006/main">
              <a:ext uri="{FF2B5EF4-FFF2-40B4-BE49-F238E27FC236}">
                <a16:creationId xmlns:a16="http://schemas.microsoft.com/office/drawing/2014/main" id="{A466512D-924B-4C9F-BC8F-E7DAC66F3F66}"/>
              </a:ext>
            </a:extLst>
          </cdr:cNvPr>
          <cdr:cNvSpPr txBox="1"/>
        </cdr:nvSpPr>
        <cdr:spPr>
          <a:xfrm xmlns:a="http://schemas.openxmlformats.org/drawingml/2006/main">
            <a:off x="3924300" y="9525"/>
            <a:ext cx="914400" cy="25717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900">
                <a:latin typeface="Times New Roman" pitchFamily="18" charset="0"/>
                <a:cs typeface="Times New Roman" pitchFamily="18" charset="0"/>
              </a:rPr>
              <a:t>Forward Series</a:t>
            </a:r>
          </a:p>
        </cdr:txBody>
      </cdr:sp>
      <cdr:sp macro="" textlink="">
        <cdr:nvSpPr>
          <cdr:cNvPr id="1469" name="Straight Arrow Connector 1468">
            <a:extLst xmlns:a="http://schemas.openxmlformats.org/drawingml/2006/main">
              <a:ext uri="{FF2B5EF4-FFF2-40B4-BE49-F238E27FC236}">
                <a16:creationId xmlns:a16="http://schemas.microsoft.com/office/drawing/2014/main" id="{433ED6B2-63BB-4556-8C48-5CDB2DEB37D6}"/>
              </a:ext>
            </a:extLst>
          </cdr:cNvPr>
          <cdr:cNvSpPr/>
        </cdr:nvSpPr>
        <cdr:spPr>
          <a:xfrm xmlns:a="http://schemas.openxmlformats.org/drawingml/2006/main">
            <a:off x="2314575" y="116206"/>
            <a:ext cx="1390650" cy="0"/>
          </a:xfrm>
          <a:prstGeom xmlns:a="http://schemas.openxmlformats.org/drawingml/2006/main" prst="straightConnector1">
            <a:avLst/>
          </a:prstGeom>
          <a:noFill xmlns:a="http://schemas.openxmlformats.org/drawingml/2006/main"/>
          <a:ln xmlns:a="http://schemas.openxmlformats.org/drawingml/2006/main" w="9525" cap="flat" cmpd="sng" algn="ctr">
            <a:solidFill>
              <a:srgbClr val="4F81BD">
                <a:shade val="95000"/>
                <a:satMod val="105000"/>
              </a:srgbClr>
            </a:solidFill>
            <a:prstDash val="solid"/>
            <a:tailEnd type="arrow"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1470" name="Straight Arrow Connector 1469">
            <a:extLst xmlns:a="http://schemas.openxmlformats.org/drawingml/2006/main">
              <a:ext uri="{FF2B5EF4-FFF2-40B4-BE49-F238E27FC236}">
                <a16:creationId xmlns:a16="http://schemas.microsoft.com/office/drawing/2014/main" id="{1B63632D-CF0B-494A-BD3F-E287F9BF891A}"/>
              </a:ext>
            </a:extLst>
          </cdr:cNvPr>
          <cdr:cNvSpPr/>
        </cdr:nvSpPr>
        <cdr:spPr>
          <a:xfrm xmlns:a="http://schemas.openxmlformats.org/drawingml/2006/main" flipH="1" flipV="1">
            <a:off x="0" y="114299"/>
            <a:ext cx="1447800" cy="0"/>
          </a:xfrm>
          <a:prstGeom xmlns:a="http://schemas.openxmlformats.org/drawingml/2006/main" prst="straightConnector1">
            <a:avLst/>
          </a:prstGeom>
          <a:noFill xmlns:a="http://schemas.openxmlformats.org/drawingml/2006/main"/>
          <a:ln xmlns:a="http://schemas.openxmlformats.org/drawingml/2006/main" w="9525" cap="flat" cmpd="sng" algn="ctr">
            <a:solidFill>
              <a:srgbClr val="4F81BD">
                <a:shade val="95000"/>
                <a:satMod val="105000"/>
              </a:srgbClr>
            </a:solidFill>
            <a:prstDash val="solid"/>
            <a:tailEnd type="arrow"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1471" name="Straight Arrow Connector 1470">
            <a:extLst xmlns:a="http://schemas.openxmlformats.org/drawingml/2006/main">
              <a:ext uri="{FF2B5EF4-FFF2-40B4-BE49-F238E27FC236}">
                <a16:creationId xmlns:a16="http://schemas.microsoft.com/office/drawing/2014/main" id="{145CD13C-5BF9-478E-936A-864627B53A49}"/>
              </a:ext>
            </a:extLst>
          </cdr:cNvPr>
          <cdr:cNvSpPr/>
        </cdr:nvSpPr>
        <cdr:spPr>
          <a:xfrm xmlns:a="http://schemas.openxmlformats.org/drawingml/2006/main" flipH="1" flipV="1">
            <a:off x="3743325" y="123825"/>
            <a:ext cx="257175" cy="0"/>
          </a:xfrm>
          <a:prstGeom xmlns:a="http://schemas.openxmlformats.org/drawingml/2006/main" prst="straightConnector1">
            <a:avLst/>
          </a:prstGeom>
          <a:noFill xmlns:a="http://schemas.openxmlformats.org/drawingml/2006/main"/>
          <a:ln xmlns:a="http://schemas.openxmlformats.org/drawingml/2006/main" w="9525" cap="flat" cmpd="sng" algn="ctr">
            <a:solidFill>
              <a:srgbClr val="4F81BD">
                <a:shade val="95000"/>
                <a:satMod val="105000"/>
              </a:srgbClr>
            </a:solidFill>
            <a:prstDash val="solid"/>
            <a:tailEnd type="arrow"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1472" name="Straight Arrow Connector 1471">
            <a:extLst xmlns:a="http://schemas.openxmlformats.org/drawingml/2006/main">
              <a:ext uri="{FF2B5EF4-FFF2-40B4-BE49-F238E27FC236}">
                <a16:creationId xmlns:a16="http://schemas.microsoft.com/office/drawing/2014/main" id="{71538FE5-99F5-413C-9A6A-521F3CF2FCFA}"/>
              </a:ext>
            </a:extLst>
          </cdr:cNvPr>
          <cdr:cNvSpPr/>
        </cdr:nvSpPr>
        <cdr:spPr>
          <a:xfrm xmlns:a="http://schemas.openxmlformats.org/drawingml/2006/main">
            <a:off x="4743450" y="133350"/>
            <a:ext cx="238125" cy="0"/>
          </a:xfrm>
          <a:prstGeom xmlns:a="http://schemas.openxmlformats.org/drawingml/2006/main" prst="straightConnector1">
            <a:avLst/>
          </a:prstGeom>
          <a:noFill xmlns:a="http://schemas.openxmlformats.org/drawingml/2006/main"/>
          <a:ln xmlns:a="http://schemas.openxmlformats.org/drawingml/2006/main" w="9525" cap="flat" cmpd="sng" algn="ctr">
            <a:solidFill>
              <a:srgbClr val="4F81BD">
                <a:shade val="95000"/>
                <a:satMod val="105000"/>
              </a:srgbClr>
            </a:solidFill>
            <a:prstDash val="solid"/>
            <a:tailEnd type="arrow"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endParaRPr lang="en-US"/>
          </a:p>
        </cdr:txBody>
      </cdr:sp>
    </cdr:grp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3</xdr:row>
      <xdr:rowOff>28574</xdr:rowOff>
    </xdr:from>
    <xdr:to>
      <xdr:col>9</xdr:col>
      <xdr:colOff>603249</xdr:colOff>
      <xdr:row>20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1" name="Text Box 1">
          <a:extLst xmlns:a="http://schemas.openxmlformats.org/drawingml/2006/main">
            <a:ext uri="{FF2B5EF4-FFF2-40B4-BE49-F238E27FC236}">
              <a16:creationId xmlns:a16="http://schemas.microsoft.com/office/drawing/2014/main" id="{5E20E93F-A9C3-40F4-B7D8-2D3782D6DAD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" name="Text Box 1">
          <a:extLst xmlns:a="http://schemas.openxmlformats.org/drawingml/2006/main">
            <a:ext uri="{FF2B5EF4-FFF2-40B4-BE49-F238E27FC236}">
              <a16:creationId xmlns:a16="http://schemas.microsoft.com/office/drawing/2014/main" id="{9774DD10-9A0F-45F0-A338-E00FA9A7717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" name="Text Box 1">
          <a:extLst xmlns:a="http://schemas.openxmlformats.org/drawingml/2006/main">
            <a:ext uri="{FF2B5EF4-FFF2-40B4-BE49-F238E27FC236}">
              <a16:creationId xmlns:a16="http://schemas.microsoft.com/office/drawing/2014/main" id="{EC075476-6B19-44E8-A651-18D9D5A8F12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4" name="Text Box 1">
          <a:extLst xmlns:a="http://schemas.openxmlformats.org/drawingml/2006/main">
            <a:ext uri="{FF2B5EF4-FFF2-40B4-BE49-F238E27FC236}">
              <a16:creationId xmlns:a16="http://schemas.microsoft.com/office/drawing/2014/main" id="{287A9AEC-1495-4502-947C-312DD027708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5" name="Text Box 1">
          <a:extLst xmlns:a="http://schemas.openxmlformats.org/drawingml/2006/main">
            <a:ext uri="{FF2B5EF4-FFF2-40B4-BE49-F238E27FC236}">
              <a16:creationId xmlns:a16="http://schemas.microsoft.com/office/drawing/2014/main" id="{AE204FE8-5677-49C0-A1CC-69F4860C13C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6" name="Text Box 1">
          <a:extLst xmlns:a="http://schemas.openxmlformats.org/drawingml/2006/main">
            <a:ext uri="{FF2B5EF4-FFF2-40B4-BE49-F238E27FC236}">
              <a16:creationId xmlns:a16="http://schemas.microsoft.com/office/drawing/2014/main" id="{CC31246A-CFC7-486C-B096-4F06431325A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7" name="Text Box 1">
          <a:extLst xmlns:a="http://schemas.openxmlformats.org/drawingml/2006/main">
            <a:ext uri="{FF2B5EF4-FFF2-40B4-BE49-F238E27FC236}">
              <a16:creationId xmlns:a16="http://schemas.microsoft.com/office/drawing/2014/main" id="{4174BEAF-E417-4B0D-8F8A-59ED5D571DF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8" name="Text Box 1">
          <a:extLst xmlns:a="http://schemas.openxmlformats.org/drawingml/2006/main">
            <a:ext uri="{FF2B5EF4-FFF2-40B4-BE49-F238E27FC236}">
              <a16:creationId xmlns:a16="http://schemas.microsoft.com/office/drawing/2014/main" id="{B5BE4BED-A4FE-42A5-9CB9-55F166994D1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9" name="Text Box 1">
          <a:extLst xmlns:a="http://schemas.openxmlformats.org/drawingml/2006/main">
            <a:ext uri="{FF2B5EF4-FFF2-40B4-BE49-F238E27FC236}">
              <a16:creationId xmlns:a16="http://schemas.microsoft.com/office/drawing/2014/main" id="{48A936B4-3AAD-414E-A465-647A0ED5A41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" name="Text Box 1">
          <a:extLst xmlns:a="http://schemas.openxmlformats.org/drawingml/2006/main">
            <a:ext uri="{FF2B5EF4-FFF2-40B4-BE49-F238E27FC236}">
              <a16:creationId xmlns:a16="http://schemas.microsoft.com/office/drawing/2014/main" id="{DBFA2BFA-6F30-437F-A5A3-14A1F667200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" name="Text Box 1">
          <a:extLst xmlns:a="http://schemas.openxmlformats.org/drawingml/2006/main">
            <a:ext uri="{FF2B5EF4-FFF2-40B4-BE49-F238E27FC236}">
              <a16:creationId xmlns:a16="http://schemas.microsoft.com/office/drawing/2014/main" id="{65575DA9-A7C4-4671-86C3-01549E853BF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2" name="Text Box 1">
          <a:extLst xmlns:a="http://schemas.openxmlformats.org/drawingml/2006/main">
            <a:ext uri="{FF2B5EF4-FFF2-40B4-BE49-F238E27FC236}">
              <a16:creationId xmlns:a16="http://schemas.microsoft.com/office/drawing/2014/main" id="{DA51CCE4-DC50-4583-9A4C-5A4FDA75471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3" name="Text Box 1">
          <a:extLst xmlns:a="http://schemas.openxmlformats.org/drawingml/2006/main">
            <a:ext uri="{FF2B5EF4-FFF2-40B4-BE49-F238E27FC236}">
              <a16:creationId xmlns:a16="http://schemas.microsoft.com/office/drawing/2014/main" id="{40C3FDF3-AF12-495D-AF28-D8B3F4A1878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4" name="Text Box 1">
          <a:extLst xmlns:a="http://schemas.openxmlformats.org/drawingml/2006/main">
            <a:ext uri="{FF2B5EF4-FFF2-40B4-BE49-F238E27FC236}">
              <a16:creationId xmlns:a16="http://schemas.microsoft.com/office/drawing/2014/main" id="{C24CBC5C-6753-4C63-9051-445B6D62681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5" name="Text Box 1">
          <a:extLst xmlns:a="http://schemas.openxmlformats.org/drawingml/2006/main">
            <a:ext uri="{FF2B5EF4-FFF2-40B4-BE49-F238E27FC236}">
              <a16:creationId xmlns:a16="http://schemas.microsoft.com/office/drawing/2014/main" id="{46BFA557-23F9-4079-A11E-E463195AA24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6" name="Text Box 1">
          <a:extLst xmlns:a="http://schemas.openxmlformats.org/drawingml/2006/main">
            <a:ext uri="{FF2B5EF4-FFF2-40B4-BE49-F238E27FC236}">
              <a16:creationId xmlns:a16="http://schemas.microsoft.com/office/drawing/2014/main" id="{6FBC88B9-548F-40DE-8713-C50AA3DD26B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7" name="Text Box 1">
          <a:extLst xmlns:a="http://schemas.openxmlformats.org/drawingml/2006/main">
            <a:ext uri="{FF2B5EF4-FFF2-40B4-BE49-F238E27FC236}">
              <a16:creationId xmlns:a16="http://schemas.microsoft.com/office/drawing/2014/main" id="{A42A7E90-1139-452E-A132-8E88FD87C0A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8" name="Text Box 1">
          <a:extLst xmlns:a="http://schemas.openxmlformats.org/drawingml/2006/main">
            <a:ext uri="{FF2B5EF4-FFF2-40B4-BE49-F238E27FC236}">
              <a16:creationId xmlns:a16="http://schemas.microsoft.com/office/drawing/2014/main" id="{2FE7032B-EA3D-491B-9F07-F30432FFAAE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9" name="Text Box 1">
          <a:extLst xmlns:a="http://schemas.openxmlformats.org/drawingml/2006/main">
            <a:ext uri="{FF2B5EF4-FFF2-40B4-BE49-F238E27FC236}">
              <a16:creationId xmlns:a16="http://schemas.microsoft.com/office/drawing/2014/main" id="{C9BB0211-9525-4BF0-8306-6742E8DAA05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0" name="Text Box 1">
          <a:extLst xmlns:a="http://schemas.openxmlformats.org/drawingml/2006/main">
            <a:ext uri="{FF2B5EF4-FFF2-40B4-BE49-F238E27FC236}">
              <a16:creationId xmlns:a16="http://schemas.microsoft.com/office/drawing/2014/main" id="{FD1B9DBA-95EF-45C0-A219-B57936A647C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1" name="Text Box 1">
          <a:extLst xmlns:a="http://schemas.openxmlformats.org/drawingml/2006/main">
            <a:ext uri="{FF2B5EF4-FFF2-40B4-BE49-F238E27FC236}">
              <a16:creationId xmlns:a16="http://schemas.microsoft.com/office/drawing/2014/main" id="{A8F105D6-BCB8-4869-A26E-F0E6899FCED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2" name="Text Box 1">
          <a:extLst xmlns:a="http://schemas.openxmlformats.org/drawingml/2006/main">
            <a:ext uri="{FF2B5EF4-FFF2-40B4-BE49-F238E27FC236}">
              <a16:creationId xmlns:a16="http://schemas.microsoft.com/office/drawing/2014/main" id="{D262CD09-B735-4BCC-9430-D97F75C76E6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3" name="Text Box 1">
          <a:extLst xmlns:a="http://schemas.openxmlformats.org/drawingml/2006/main">
            <a:ext uri="{FF2B5EF4-FFF2-40B4-BE49-F238E27FC236}">
              <a16:creationId xmlns:a16="http://schemas.microsoft.com/office/drawing/2014/main" id="{1E02F059-0520-4DE3-B0C5-7F710853521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4" name="Text Box 1">
          <a:extLst xmlns:a="http://schemas.openxmlformats.org/drawingml/2006/main">
            <a:ext uri="{FF2B5EF4-FFF2-40B4-BE49-F238E27FC236}">
              <a16:creationId xmlns:a16="http://schemas.microsoft.com/office/drawing/2014/main" id="{B73D606B-4438-4177-8E62-AFCF8D37E5E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5" name="Text Box 1">
          <a:extLst xmlns:a="http://schemas.openxmlformats.org/drawingml/2006/main">
            <a:ext uri="{FF2B5EF4-FFF2-40B4-BE49-F238E27FC236}">
              <a16:creationId xmlns:a16="http://schemas.microsoft.com/office/drawing/2014/main" id="{27AB6D08-DE62-4AD4-9656-CC24C197A9A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6" name="Text Box 1">
          <a:extLst xmlns:a="http://schemas.openxmlformats.org/drawingml/2006/main">
            <a:ext uri="{FF2B5EF4-FFF2-40B4-BE49-F238E27FC236}">
              <a16:creationId xmlns:a16="http://schemas.microsoft.com/office/drawing/2014/main" id="{03DBCD0B-40A0-4D36-B3D8-ED32A234EAC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7" name="Text Box 1">
          <a:extLst xmlns:a="http://schemas.openxmlformats.org/drawingml/2006/main">
            <a:ext uri="{FF2B5EF4-FFF2-40B4-BE49-F238E27FC236}">
              <a16:creationId xmlns:a16="http://schemas.microsoft.com/office/drawing/2014/main" id="{CC5F73D6-0FB5-443F-90AA-96E1D8EA7D8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8" name="Text Box 1">
          <a:extLst xmlns:a="http://schemas.openxmlformats.org/drawingml/2006/main">
            <a:ext uri="{FF2B5EF4-FFF2-40B4-BE49-F238E27FC236}">
              <a16:creationId xmlns:a16="http://schemas.microsoft.com/office/drawing/2014/main" id="{53EA8979-9F32-4A84-98FC-A150FD44056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9" name="Text Box 1">
          <a:extLst xmlns:a="http://schemas.openxmlformats.org/drawingml/2006/main">
            <a:ext uri="{FF2B5EF4-FFF2-40B4-BE49-F238E27FC236}">
              <a16:creationId xmlns:a16="http://schemas.microsoft.com/office/drawing/2014/main" id="{9381476F-DF12-46CE-9DF0-D566A6A70C6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" name="Text Box 1">
          <a:extLst xmlns:a="http://schemas.openxmlformats.org/drawingml/2006/main">
            <a:ext uri="{FF2B5EF4-FFF2-40B4-BE49-F238E27FC236}">
              <a16:creationId xmlns:a16="http://schemas.microsoft.com/office/drawing/2014/main" id="{77DE07D6-2E99-4028-B0DD-9B2223D095F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" name="Text Box 1">
          <a:extLst xmlns:a="http://schemas.openxmlformats.org/drawingml/2006/main">
            <a:ext uri="{FF2B5EF4-FFF2-40B4-BE49-F238E27FC236}">
              <a16:creationId xmlns:a16="http://schemas.microsoft.com/office/drawing/2014/main" id="{BE89A931-72B0-4FBB-BEF6-A0AB36A2490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0" name="Text Box 1">
          <a:extLst xmlns:a="http://schemas.openxmlformats.org/drawingml/2006/main">
            <a:ext uri="{FF2B5EF4-FFF2-40B4-BE49-F238E27FC236}">
              <a16:creationId xmlns:a16="http://schemas.microsoft.com/office/drawing/2014/main" id="{97D0EDEF-D108-4BF4-A108-DCCC9196805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2" name="Text Box 1">
          <a:extLst xmlns:a="http://schemas.openxmlformats.org/drawingml/2006/main">
            <a:ext uri="{FF2B5EF4-FFF2-40B4-BE49-F238E27FC236}">
              <a16:creationId xmlns:a16="http://schemas.microsoft.com/office/drawing/2014/main" id="{A86E1C1C-77D3-4C09-9751-0906F2D6050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3" name="Text Box 1">
          <a:extLst xmlns:a="http://schemas.openxmlformats.org/drawingml/2006/main">
            <a:ext uri="{FF2B5EF4-FFF2-40B4-BE49-F238E27FC236}">
              <a16:creationId xmlns:a16="http://schemas.microsoft.com/office/drawing/2014/main" id="{684F207A-6B39-498F-BE41-79FCDC4FC39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4" name="Text Box 1">
          <a:extLst xmlns:a="http://schemas.openxmlformats.org/drawingml/2006/main">
            <a:ext uri="{FF2B5EF4-FFF2-40B4-BE49-F238E27FC236}">
              <a16:creationId xmlns:a16="http://schemas.microsoft.com/office/drawing/2014/main" id="{34CAB054-8936-4D44-8153-6A71B3ABDF8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5" name="Text Box 1">
          <a:extLst xmlns:a="http://schemas.openxmlformats.org/drawingml/2006/main">
            <a:ext uri="{FF2B5EF4-FFF2-40B4-BE49-F238E27FC236}">
              <a16:creationId xmlns:a16="http://schemas.microsoft.com/office/drawing/2014/main" id="{E4ACB458-DD13-4C11-8082-2797707C240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6" name="Text Box 1">
          <a:extLst xmlns:a="http://schemas.openxmlformats.org/drawingml/2006/main">
            <a:ext uri="{FF2B5EF4-FFF2-40B4-BE49-F238E27FC236}">
              <a16:creationId xmlns:a16="http://schemas.microsoft.com/office/drawing/2014/main" id="{379B9F11-E325-44FB-93AB-F3396800A9D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7" name="Text Box 1">
          <a:extLst xmlns:a="http://schemas.openxmlformats.org/drawingml/2006/main">
            <a:ext uri="{FF2B5EF4-FFF2-40B4-BE49-F238E27FC236}">
              <a16:creationId xmlns:a16="http://schemas.microsoft.com/office/drawing/2014/main" id="{C7EBDEEA-8AD4-4EC2-9B13-C356508F722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8" name="Text Box 1">
          <a:extLst xmlns:a="http://schemas.openxmlformats.org/drawingml/2006/main">
            <a:ext uri="{FF2B5EF4-FFF2-40B4-BE49-F238E27FC236}">
              <a16:creationId xmlns:a16="http://schemas.microsoft.com/office/drawing/2014/main" id="{289DF70C-AE00-4E9C-B02B-9FDED044E35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9" name="Text Box 1">
          <a:extLst xmlns:a="http://schemas.openxmlformats.org/drawingml/2006/main">
            <a:ext uri="{FF2B5EF4-FFF2-40B4-BE49-F238E27FC236}">
              <a16:creationId xmlns:a16="http://schemas.microsoft.com/office/drawing/2014/main" id="{00C44EF0-3095-4251-BEA7-CF06344A7D0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30" name="Text Box 1">
          <a:extLst xmlns:a="http://schemas.openxmlformats.org/drawingml/2006/main">
            <a:ext uri="{FF2B5EF4-FFF2-40B4-BE49-F238E27FC236}">
              <a16:creationId xmlns:a16="http://schemas.microsoft.com/office/drawing/2014/main" id="{8BA2C3D8-3528-46AD-A160-D334E940A88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31" name="Text Box 1">
          <a:extLst xmlns:a="http://schemas.openxmlformats.org/drawingml/2006/main">
            <a:ext uri="{FF2B5EF4-FFF2-40B4-BE49-F238E27FC236}">
              <a16:creationId xmlns:a16="http://schemas.microsoft.com/office/drawing/2014/main" id="{0345B583-7B68-4396-8EBC-FC4849ED5C6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32" name="Text Box 1">
          <a:extLst xmlns:a="http://schemas.openxmlformats.org/drawingml/2006/main">
            <a:ext uri="{FF2B5EF4-FFF2-40B4-BE49-F238E27FC236}">
              <a16:creationId xmlns:a16="http://schemas.microsoft.com/office/drawing/2014/main" id="{752EE00C-01AF-438F-A904-7ABA0537AB7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33" name="Text Box 1">
          <a:extLst xmlns:a="http://schemas.openxmlformats.org/drawingml/2006/main">
            <a:ext uri="{FF2B5EF4-FFF2-40B4-BE49-F238E27FC236}">
              <a16:creationId xmlns:a16="http://schemas.microsoft.com/office/drawing/2014/main" id="{A018E2B2-52A9-40C3-A56A-BF0CB61E5F4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34" name="Text Box 1">
          <a:extLst xmlns:a="http://schemas.openxmlformats.org/drawingml/2006/main">
            <a:ext uri="{FF2B5EF4-FFF2-40B4-BE49-F238E27FC236}">
              <a16:creationId xmlns:a16="http://schemas.microsoft.com/office/drawing/2014/main" id="{D7AF8A97-54B5-4AF4-BE6E-A6040DF6781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35" name="Text Box 1">
          <a:extLst xmlns:a="http://schemas.openxmlformats.org/drawingml/2006/main">
            <a:ext uri="{FF2B5EF4-FFF2-40B4-BE49-F238E27FC236}">
              <a16:creationId xmlns:a16="http://schemas.microsoft.com/office/drawing/2014/main" id="{F88FD766-018D-447E-971A-FA966A4E5F2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36" name="Text Box 1">
          <a:extLst xmlns:a="http://schemas.openxmlformats.org/drawingml/2006/main">
            <a:ext uri="{FF2B5EF4-FFF2-40B4-BE49-F238E27FC236}">
              <a16:creationId xmlns:a16="http://schemas.microsoft.com/office/drawing/2014/main" id="{DD4BCD2E-C743-46A0-B276-27052372C52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37" name="Text Box 1">
          <a:extLst xmlns:a="http://schemas.openxmlformats.org/drawingml/2006/main">
            <a:ext uri="{FF2B5EF4-FFF2-40B4-BE49-F238E27FC236}">
              <a16:creationId xmlns:a16="http://schemas.microsoft.com/office/drawing/2014/main" id="{24DE5973-5C79-42C7-ABBA-7F4393C7817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38" name="Text Box 1">
          <a:extLst xmlns:a="http://schemas.openxmlformats.org/drawingml/2006/main">
            <a:ext uri="{FF2B5EF4-FFF2-40B4-BE49-F238E27FC236}">
              <a16:creationId xmlns:a16="http://schemas.microsoft.com/office/drawing/2014/main" id="{08932430-732F-40F1-8751-8D1784EF697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39" name="Text Box 1">
          <a:extLst xmlns:a="http://schemas.openxmlformats.org/drawingml/2006/main">
            <a:ext uri="{FF2B5EF4-FFF2-40B4-BE49-F238E27FC236}">
              <a16:creationId xmlns:a16="http://schemas.microsoft.com/office/drawing/2014/main" id="{2B1F3892-02CA-47E8-900C-A80485EE79F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40" name="Text Box 1">
          <a:extLst xmlns:a="http://schemas.openxmlformats.org/drawingml/2006/main">
            <a:ext uri="{FF2B5EF4-FFF2-40B4-BE49-F238E27FC236}">
              <a16:creationId xmlns:a16="http://schemas.microsoft.com/office/drawing/2014/main" id="{189D8501-1D3A-4B68-A0DC-A7A02B1F74C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41" name="Text Box 1">
          <a:extLst xmlns:a="http://schemas.openxmlformats.org/drawingml/2006/main">
            <a:ext uri="{FF2B5EF4-FFF2-40B4-BE49-F238E27FC236}">
              <a16:creationId xmlns:a16="http://schemas.microsoft.com/office/drawing/2014/main" id="{48E2D64F-724C-41F6-BC51-90FCAD3B7F3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42" name="Text Box 1">
          <a:extLst xmlns:a="http://schemas.openxmlformats.org/drawingml/2006/main">
            <a:ext uri="{FF2B5EF4-FFF2-40B4-BE49-F238E27FC236}">
              <a16:creationId xmlns:a16="http://schemas.microsoft.com/office/drawing/2014/main" id="{221276E4-1B52-4D93-BB52-EF1E4DE7223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43" name="Text Box 1">
          <a:extLst xmlns:a="http://schemas.openxmlformats.org/drawingml/2006/main">
            <a:ext uri="{FF2B5EF4-FFF2-40B4-BE49-F238E27FC236}">
              <a16:creationId xmlns:a16="http://schemas.microsoft.com/office/drawing/2014/main" id="{155A0EB5-2B9D-48DD-9409-3A4DBEAD3DF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44" name="Text Box 1">
          <a:extLst xmlns:a="http://schemas.openxmlformats.org/drawingml/2006/main">
            <a:ext uri="{FF2B5EF4-FFF2-40B4-BE49-F238E27FC236}">
              <a16:creationId xmlns:a16="http://schemas.microsoft.com/office/drawing/2014/main" id="{FFA8E406-73B7-492B-A55E-D30359C458F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45" name="Text Box 1">
          <a:extLst xmlns:a="http://schemas.openxmlformats.org/drawingml/2006/main">
            <a:ext uri="{FF2B5EF4-FFF2-40B4-BE49-F238E27FC236}">
              <a16:creationId xmlns:a16="http://schemas.microsoft.com/office/drawing/2014/main" id="{228CA059-EDFE-4FE5-8CDA-51353D40300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46" name="Text Box 1">
          <a:extLst xmlns:a="http://schemas.openxmlformats.org/drawingml/2006/main">
            <a:ext uri="{FF2B5EF4-FFF2-40B4-BE49-F238E27FC236}">
              <a16:creationId xmlns:a16="http://schemas.microsoft.com/office/drawing/2014/main" id="{1E282E42-ECA9-4BDB-A4EF-13F0574B7C7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47" name="Text Box 1">
          <a:extLst xmlns:a="http://schemas.openxmlformats.org/drawingml/2006/main">
            <a:ext uri="{FF2B5EF4-FFF2-40B4-BE49-F238E27FC236}">
              <a16:creationId xmlns:a16="http://schemas.microsoft.com/office/drawing/2014/main" id="{D0674F8A-636E-4599-898F-D38211158F4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48" name="Text Box 1">
          <a:extLst xmlns:a="http://schemas.openxmlformats.org/drawingml/2006/main">
            <a:ext uri="{FF2B5EF4-FFF2-40B4-BE49-F238E27FC236}">
              <a16:creationId xmlns:a16="http://schemas.microsoft.com/office/drawing/2014/main" id="{981FF21B-1E71-4B46-91AC-2A7416787B9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49" name="Text Box 1">
          <a:extLst xmlns:a="http://schemas.openxmlformats.org/drawingml/2006/main">
            <a:ext uri="{FF2B5EF4-FFF2-40B4-BE49-F238E27FC236}">
              <a16:creationId xmlns:a16="http://schemas.microsoft.com/office/drawing/2014/main" id="{1DFE2632-0B33-402F-9A38-A266FAB12FC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50" name="Text Box 1">
          <a:extLst xmlns:a="http://schemas.openxmlformats.org/drawingml/2006/main">
            <a:ext uri="{FF2B5EF4-FFF2-40B4-BE49-F238E27FC236}">
              <a16:creationId xmlns:a16="http://schemas.microsoft.com/office/drawing/2014/main" id="{EE297745-7F70-4EB8-9710-FC4ECF5202B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51" name="Text Box 1">
          <a:extLst xmlns:a="http://schemas.openxmlformats.org/drawingml/2006/main">
            <a:ext uri="{FF2B5EF4-FFF2-40B4-BE49-F238E27FC236}">
              <a16:creationId xmlns:a16="http://schemas.microsoft.com/office/drawing/2014/main" id="{87474BF1-BE60-436E-84D8-242D10330C9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52" name="Text Box 1">
          <a:extLst xmlns:a="http://schemas.openxmlformats.org/drawingml/2006/main">
            <a:ext uri="{FF2B5EF4-FFF2-40B4-BE49-F238E27FC236}">
              <a16:creationId xmlns:a16="http://schemas.microsoft.com/office/drawing/2014/main" id="{6734B595-32AF-4B97-AC5A-9A4423E936D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53" name="Text Box 1">
          <a:extLst xmlns:a="http://schemas.openxmlformats.org/drawingml/2006/main">
            <a:ext uri="{FF2B5EF4-FFF2-40B4-BE49-F238E27FC236}">
              <a16:creationId xmlns:a16="http://schemas.microsoft.com/office/drawing/2014/main" id="{4CAB4EE1-F2DE-4338-98E9-C795BDD642B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54" name="Text Box 1">
          <a:extLst xmlns:a="http://schemas.openxmlformats.org/drawingml/2006/main">
            <a:ext uri="{FF2B5EF4-FFF2-40B4-BE49-F238E27FC236}">
              <a16:creationId xmlns:a16="http://schemas.microsoft.com/office/drawing/2014/main" id="{03BD1B76-4F33-4739-B87B-A29CDDB6F7C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55" name="Text Box 1">
          <a:extLst xmlns:a="http://schemas.openxmlformats.org/drawingml/2006/main">
            <a:ext uri="{FF2B5EF4-FFF2-40B4-BE49-F238E27FC236}">
              <a16:creationId xmlns:a16="http://schemas.microsoft.com/office/drawing/2014/main" id="{EBB161CA-93B3-41E1-999D-631925BB65C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56" name="Text Box 1">
          <a:extLst xmlns:a="http://schemas.openxmlformats.org/drawingml/2006/main">
            <a:ext uri="{FF2B5EF4-FFF2-40B4-BE49-F238E27FC236}">
              <a16:creationId xmlns:a16="http://schemas.microsoft.com/office/drawing/2014/main" id="{A07377B4-9EDE-4F2A-8D54-69526909B3B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57" name="Text Box 1">
          <a:extLst xmlns:a="http://schemas.openxmlformats.org/drawingml/2006/main">
            <a:ext uri="{FF2B5EF4-FFF2-40B4-BE49-F238E27FC236}">
              <a16:creationId xmlns:a16="http://schemas.microsoft.com/office/drawing/2014/main" id="{063D88C2-D6A5-4E20-B794-20BAED0D431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58" name="Text Box 1">
          <a:extLst xmlns:a="http://schemas.openxmlformats.org/drawingml/2006/main">
            <a:ext uri="{FF2B5EF4-FFF2-40B4-BE49-F238E27FC236}">
              <a16:creationId xmlns:a16="http://schemas.microsoft.com/office/drawing/2014/main" id="{176E67D9-F911-4031-B28F-E6206376808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59" name="Text Box 1">
          <a:extLst xmlns:a="http://schemas.openxmlformats.org/drawingml/2006/main">
            <a:ext uri="{FF2B5EF4-FFF2-40B4-BE49-F238E27FC236}">
              <a16:creationId xmlns:a16="http://schemas.microsoft.com/office/drawing/2014/main" id="{4F1172A0-7426-4B26-B313-D66DCBDDA01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60" name="Text Box 1">
          <a:extLst xmlns:a="http://schemas.openxmlformats.org/drawingml/2006/main">
            <a:ext uri="{FF2B5EF4-FFF2-40B4-BE49-F238E27FC236}">
              <a16:creationId xmlns:a16="http://schemas.microsoft.com/office/drawing/2014/main" id="{DFBD7E46-7F43-441C-97EA-A29337878D7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61" name="Text Box 1">
          <a:extLst xmlns:a="http://schemas.openxmlformats.org/drawingml/2006/main">
            <a:ext uri="{FF2B5EF4-FFF2-40B4-BE49-F238E27FC236}">
              <a16:creationId xmlns:a16="http://schemas.microsoft.com/office/drawing/2014/main" id="{802A2D94-C809-49F6-8C24-27534C8673C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62" name="Text Box 1">
          <a:extLst xmlns:a="http://schemas.openxmlformats.org/drawingml/2006/main">
            <a:ext uri="{FF2B5EF4-FFF2-40B4-BE49-F238E27FC236}">
              <a16:creationId xmlns:a16="http://schemas.microsoft.com/office/drawing/2014/main" id="{8B85BF50-9421-4A6F-B9DE-FA50C2BC680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63" name="Text Box 1">
          <a:extLst xmlns:a="http://schemas.openxmlformats.org/drawingml/2006/main">
            <a:ext uri="{FF2B5EF4-FFF2-40B4-BE49-F238E27FC236}">
              <a16:creationId xmlns:a16="http://schemas.microsoft.com/office/drawing/2014/main" id="{A0D87C5A-7C81-402B-8322-8E7341E325D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64" name="Text Box 1">
          <a:extLst xmlns:a="http://schemas.openxmlformats.org/drawingml/2006/main">
            <a:ext uri="{FF2B5EF4-FFF2-40B4-BE49-F238E27FC236}">
              <a16:creationId xmlns:a16="http://schemas.microsoft.com/office/drawing/2014/main" id="{5C716C8A-1A5A-40B0-ACD9-98EF5D9DC57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65" name="Text Box 1">
          <a:extLst xmlns:a="http://schemas.openxmlformats.org/drawingml/2006/main">
            <a:ext uri="{FF2B5EF4-FFF2-40B4-BE49-F238E27FC236}">
              <a16:creationId xmlns:a16="http://schemas.microsoft.com/office/drawing/2014/main" id="{435AA4F8-9F7C-4B71-89E7-C2D87B26C1C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66" name="Text Box 1">
          <a:extLst xmlns:a="http://schemas.openxmlformats.org/drawingml/2006/main">
            <a:ext uri="{FF2B5EF4-FFF2-40B4-BE49-F238E27FC236}">
              <a16:creationId xmlns:a16="http://schemas.microsoft.com/office/drawing/2014/main" id="{F0D9F35B-A7F4-4FE1-AB52-72BA6021192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67" name="Text Box 1">
          <a:extLst xmlns:a="http://schemas.openxmlformats.org/drawingml/2006/main">
            <a:ext uri="{FF2B5EF4-FFF2-40B4-BE49-F238E27FC236}">
              <a16:creationId xmlns:a16="http://schemas.microsoft.com/office/drawing/2014/main" id="{889663B7-B65A-4357-9ECE-CCB86A2E0D5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68" name="Text Box 1">
          <a:extLst xmlns:a="http://schemas.openxmlformats.org/drawingml/2006/main">
            <a:ext uri="{FF2B5EF4-FFF2-40B4-BE49-F238E27FC236}">
              <a16:creationId xmlns:a16="http://schemas.microsoft.com/office/drawing/2014/main" id="{0B2E3A75-5716-4464-A8DB-1996F4CEA86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69" name="Text Box 1">
          <a:extLst xmlns:a="http://schemas.openxmlformats.org/drawingml/2006/main">
            <a:ext uri="{FF2B5EF4-FFF2-40B4-BE49-F238E27FC236}">
              <a16:creationId xmlns:a16="http://schemas.microsoft.com/office/drawing/2014/main" id="{6C727C93-C362-454A-84DD-59E38035D0F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70" name="Text Box 1">
          <a:extLst xmlns:a="http://schemas.openxmlformats.org/drawingml/2006/main">
            <a:ext uri="{FF2B5EF4-FFF2-40B4-BE49-F238E27FC236}">
              <a16:creationId xmlns:a16="http://schemas.microsoft.com/office/drawing/2014/main" id="{6F1383D6-3173-4525-9456-4FA6603D5E6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71" name="Text Box 1">
          <a:extLst xmlns:a="http://schemas.openxmlformats.org/drawingml/2006/main">
            <a:ext uri="{FF2B5EF4-FFF2-40B4-BE49-F238E27FC236}">
              <a16:creationId xmlns:a16="http://schemas.microsoft.com/office/drawing/2014/main" id="{AF142957-CE66-4853-AA57-4CFB089D1A2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72" name="Text Box 1">
          <a:extLst xmlns:a="http://schemas.openxmlformats.org/drawingml/2006/main">
            <a:ext uri="{FF2B5EF4-FFF2-40B4-BE49-F238E27FC236}">
              <a16:creationId xmlns:a16="http://schemas.microsoft.com/office/drawing/2014/main" id="{44BA8BF8-19E7-4E4F-BA48-8F51313A3D3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73" name="Text Box 1">
          <a:extLst xmlns:a="http://schemas.openxmlformats.org/drawingml/2006/main">
            <a:ext uri="{FF2B5EF4-FFF2-40B4-BE49-F238E27FC236}">
              <a16:creationId xmlns:a16="http://schemas.microsoft.com/office/drawing/2014/main" id="{BCB4B989-A40B-42A0-95C3-0B255435645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74" name="Text Box 1">
          <a:extLst xmlns:a="http://schemas.openxmlformats.org/drawingml/2006/main">
            <a:ext uri="{FF2B5EF4-FFF2-40B4-BE49-F238E27FC236}">
              <a16:creationId xmlns:a16="http://schemas.microsoft.com/office/drawing/2014/main" id="{54851F24-D4B4-4211-8A2D-6306CBF536D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75" name="Text Box 1">
          <a:extLst xmlns:a="http://schemas.openxmlformats.org/drawingml/2006/main">
            <a:ext uri="{FF2B5EF4-FFF2-40B4-BE49-F238E27FC236}">
              <a16:creationId xmlns:a16="http://schemas.microsoft.com/office/drawing/2014/main" id="{98318E05-58DF-45B5-9ABC-CDB1598DB93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76" name="Text Box 1">
          <a:extLst xmlns:a="http://schemas.openxmlformats.org/drawingml/2006/main">
            <a:ext uri="{FF2B5EF4-FFF2-40B4-BE49-F238E27FC236}">
              <a16:creationId xmlns:a16="http://schemas.microsoft.com/office/drawing/2014/main" id="{8B746ED4-F633-4091-9C6E-A1CF6549972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77" name="Text Box 1">
          <a:extLst xmlns:a="http://schemas.openxmlformats.org/drawingml/2006/main">
            <a:ext uri="{FF2B5EF4-FFF2-40B4-BE49-F238E27FC236}">
              <a16:creationId xmlns:a16="http://schemas.microsoft.com/office/drawing/2014/main" id="{A8ED95A5-827B-4171-A87F-BA889C56B3E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78" name="Text Box 1">
          <a:extLst xmlns:a="http://schemas.openxmlformats.org/drawingml/2006/main">
            <a:ext uri="{FF2B5EF4-FFF2-40B4-BE49-F238E27FC236}">
              <a16:creationId xmlns:a16="http://schemas.microsoft.com/office/drawing/2014/main" id="{896781CF-FF59-4C44-A49A-1C98F6DF8D8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79" name="Text Box 1">
          <a:extLst xmlns:a="http://schemas.openxmlformats.org/drawingml/2006/main">
            <a:ext uri="{FF2B5EF4-FFF2-40B4-BE49-F238E27FC236}">
              <a16:creationId xmlns:a16="http://schemas.microsoft.com/office/drawing/2014/main" id="{AFBB863C-E8B5-433F-B4D6-652DB19D628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80" name="Text Box 1">
          <a:extLst xmlns:a="http://schemas.openxmlformats.org/drawingml/2006/main">
            <a:ext uri="{FF2B5EF4-FFF2-40B4-BE49-F238E27FC236}">
              <a16:creationId xmlns:a16="http://schemas.microsoft.com/office/drawing/2014/main" id="{13DC9E85-CA38-4140-B91F-829828C2038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81" name="Text Box 1">
          <a:extLst xmlns:a="http://schemas.openxmlformats.org/drawingml/2006/main">
            <a:ext uri="{FF2B5EF4-FFF2-40B4-BE49-F238E27FC236}">
              <a16:creationId xmlns:a16="http://schemas.microsoft.com/office/drawing/2014/main" id="{B28F9679-D07A-4DEF-A031-15CB2C3ED79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82" name="Text Box 1">
          <a:extLst xmlns:a="http://schemas.openxmlformats.org/drawingml/2006/main">
            <a:ext uri="{FF2B5EF4-FFF2-40B4-BE49-F238E27FC236}">
              <a16:creationId xmlns:a16="http://schemas.microsoft.com/office/drawing/2014/main" id="{5910006C-C957-42F7-9D6D-99E2C0A342A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83" name="Text Box 1">
          <a:extLst xmlns:a="http://schemas.openxmlformats.org/drawingml/2006/main">
            <a:ext uri="{FF2B5EF4-FFF2-40B4-BE49-F238E27FC236}">
              <a16:creationId xmlns:a16="http://schemas.microsoft.com/office/drawing/2014/main" id="{8C5B223E-71E8-45CB-A657-1DFA63EDDD1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84" name="Text Box 1">
          <a:extLst xmlns:a="http://schemas.openxmlformats.org/drawingml/2006/main">
            <a:ext uri="{FF2B5EF4-FFF2-40B4-BE49-F238E27FC236}">
              <a16:creationId xmlns:a16="http://schemas.microsoft.com/office/drawing/2014/main" id="{8218293A-7717-4CEA-9717-6A273838BED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85" name="Text Box 1">
          <a:extLst xmlns:a="http://schemas.openxmlformats.org/drawingml/2006/main">
            <a:ext uri="{FF2B5EF4-FFF2-40B4-BE49-F238E27FC236}">
              <a16:creationId xmlns:a16="http://schemas.microsoft.com/office/drawing/2014/main" id="{223D67BA-BFBF-4BB9-8F5F-C5C864D87AB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86" name="Text Box 1">
          <a:extLst xmlns:a="http://schemas.openxmlformats.org/drawingml/2006/main">
            <a:ext uri="{FF2B5EF4-FFF2-40B4-BE49-F238E27FC236}">
              <a16:creationId xmlns:a16="http://schemas.microsoft.com/office/drawing/2014/main" id="{36A1F599-8E8E-484B-AE16-C9791478A79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87" name="Text Box 1">
          <a:extLst xmlns:a="http://schemas.openxmlformats.org/drawingml/2006/main">
            <a:ext uri="{FF2B5EF4-FFF2-40B4-BE49-F238E27FC236}">
              <a16:creationId xmlns:a16="http://schemas.microsoft.com/office/drawing/2014/main" id="{D3EDB0B1-6544-442C-89A6-188EE245856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88" name="Text Box 1">
          <a:extLst xmlns:a="http://schemas.openxmlformats.org/drawingml/2006/main">
            <a:ext uri="{FF2B5EF4-FFF2-40B4-BE49-F238E27FC236}">
              <a16:creationId xmlns:a16="http://schemas.microsoft.com/office/drawing/2014/main" id="{D970C6D6-921D-4BDC-8D1D-C7E780D48BC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89" name="Text Box 1">
          <a:extLst xmlns:a="http://schemas.openxmlformats.org/drawingml/2006/main">
            <a:ext uri="{FF2B5EF4-FFF2-40B4-BE49-F238E27FC236}">
              <a16:creationId xmlns:a16="http://schemas.microsoft.com/office/drawing/2014/main" id="{E828910C-572E-4A93-9D48-C7C4EB924F1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90" name="Text Box 1">
          <a:extLst xmlns:a="http://schemas.openxmlformats.org/drawingml/2006/main">
            <a:ext uri="{FF2B5EF4-FFF2-40B4-BE49-F238E27FC236}">
              <a16:creationId xmlns:a16="http://schemas.microsoft.com/office/drawing/2014/main" id="{7ECBC64F-B5F5-4B52-ADCC-DDB841CFA53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91" name="Text Box 1">
          <a:extLst xmlns:a="http://schemas.openxmlformats.org/drawingml/2006/main">
            <a:ext uri="{FF2B5EF4-FFF2-40B4-BE49-F238E27FC236}">
              <a16:creationId xmlns:a16="http://schemas.microsoft.com/office/drawing/2014/main" id="{8997C013-B005-467A-92FE-E3C32260337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92" name="Text Box 1">
          <a:extLst xmlns:a="http://schemas.openxmlformats.org/drawingml/2006/main">
            <a:ext uri="{FF2B5EF4-FFF2-40B4-BE49-F238E27FC236}">
              <a16:creationId xmlns:a16="http://schemas.microsoft.com/office/drawing/2014/main" id="{C5C1D871-8358-4581-849A-91F19E5E062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93" name="Text Box 1">
          <a:extLst xmlns:a="http://schemas.openxmlformats.org/drawingml/2006/main">
            <a:ext uri="{FF2B5EF4-FFF2-40B4-BE49-F238E27FC236}">
              <a16:creationId xmlns:a16="http://schemas.microsoft.com/office/drawing/2014/main" id="{01550ABA-F272-4122-9F1B-8C480C5F8E5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94" name="Text Box 1">
          <a:extLst xmlns:a="http://schemas.openxmlformats.org/drawingml/2006/main">
            <a:ext uri="{FF2B5EF4-FFF2-40B4-BE49-F238E27FC236}">
              <a16:creationId xmlns:a16="http://schemas.microsoft.com/office/drawing/2014/main" id="{20A34135-3BDE-4B59-AEFC-1CB9FDA003A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95" name="Text Box 1">
          <a:extLst xmlns:a="http://schemas.openxmlformats.org/drawingml/2006/main">
            <a:ext uri="{FF2B5EF4-FFF2-40B4-BE49-F238E27FC236}">
              <a16:creationId xmlns:a16="http://schemas.microsoft.com/office/drawing/2014/main" id="{DEAFB3D4-7AE2-4125-AD8B-0D214F7AAFE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96" name="Text Box 1">
          <a:extLst xmlns:a="http://schemas.openxmlformats.org/drawingml/2006/main">
            <a:ext uri="{FF2B5EF4-FFF2-40B4-BE49-F238E27FC236}">
              <a16:creationId xmlns:a16="http://schemas.microsoft.com/office/drawing/2014/main" id="{51F816C5-64DA-477B-8303-28742E94FC4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97" name="Text Box 1">
          <a:extLst xmlns:a="http://schemas.openxmlformats.org/drawingml/2006/main">
            <a:ext uri="{FF2B5EF4-FFF2-40B4-BE49-F238E27FC236}">
              <a16:creationId xmlns:a16="http://schemas.microsoft.com/office/drawing/2014/main" id="{AF7A71F4-9CFF-4ACE-979D-3DB5EA7B8C9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98" name="Text Box 1">
          <a:extLst xmlns:a="http://schemas.openxmlformats.org/drawingml/2006/main">
            <a:ext uri="{FF2B5EF4-FFF2-40B4-BE49-F238E27FC236}">
              <a16:creationId xmlns:a16="http://schemas.microsoft.com/office/drawing/2014/main" id="{BBF34FC2-D0BF-4242-BADD-7B24958EDD9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99" name="Text Box 1">
          <a:extLst xmlns:a="http://schemas.openxmlformats.org/drawingml/2006/main">
            <a:ext uri="{FF2B5EF4-FFF2-40B4-BE49-F238E27FC236}">
              <a16:creationId xmlns:a16="http://schemas.microsoft.com/office/drawing/2014/main" id="{401450D2-8770-4B88-859D-C16502ED61E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00" name="Text Box 1">
          <a:extLst xmlns:a="http://schemas.openxmlformats.org/drawingml/2006/main">
            <a:ext uri="{FF2B5EF4-FFF2-40B4-BE49-F238E27FC236}">
              <a16:creationId xmlns:a16="http://schemas.microsoft.com/office/drawing/2014/main" id="{98325845-05BD-4F37-BE95-EE11D0DB44A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01" name="Text Box 1">
          <a:extLst xmlns:a="http://schemas.openxmlformats.org/drawingml/2006/main">
            <a:ext uri="{FF2B5EF4-FFF2-40B4-BE49-F238E27FC236}">
              <a16:creationId xmlns:a16="http://schemas.microsoft.com/office/drawing/2014/main" id="{C99C0548-BC10-4DCD-84DA-61D8E09C116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02" name="Text Box 1">
          <a:extLst xmlns:a="http://schemas.openxmlformats.org/drawingml/2006/main">
            <a:ext uri="{FF2B5EF4-FFF2-40B4-BE49-F238E27FC236}">
              <a16:creationId xmlns:a16="http://schemas.microsoft.com/office/drawing/2014/main" id="{0EDAE68D-0A1D-4562-87D9-6023DC8EE4E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03" name="Text Box 1">
          <a:extLst xmlns:a="http://schemas.openxmlformats.org/drawingml/2006/main">
            <a:ext uri="{FF2B5EF4-FFF2-40B4-BE49-F238E27FC236}">
              <a16:creationId xmlns:a16="http://schemas.microsoft.com/office/drawing/2014/main" id="{B14D364C-66E9-49FA-A71D-2F5B6EFA3F7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04" name="Text Box 1">
          <a:extLst xmlns:a="http://schemas.openxmlformats.org/drawingml/2006/main">
            <a:ext uri="{FF2B5EF4-FFF2-40B4-BE49-F238E27FC236}">
              <a16:creationId xmlns:a16="http://schemas.microsoft.com/office/drawing/2014/main" id="{CEB35F5B-F2B4-4C0D-9D02-6B3C2CAB358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05" name="Text Box 1">
          <a:extLst xmlns:a="http://schemas.openxmlformats.org/drawingml/2006/main">
            <a:ext uri="{FF2B5EF4-FFF2-40B4-BE49-F238E27FC236}">
              <a16:creationId xmlns:a16="http://schemas.microsoft.com/office/drawing/2014/main" id="{C2795408-2A71-4BF6-BEA2-37CEAFACB03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06" name="Text Box 1">
          <a:extLst xmlns:a="http://schemas.openxmlformats.org/drawingml/2006/main">
            <a:ext uri="{FF2B5EF4-FFF2-40B4-BE49-F238E27FC236}">
              <a16:creationId xmlns:a16="http://schemas.microsoft.com/office/drawing/2014/main" id="{6AEF3858-216C-412D-996F-5CA26A59B6B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07" name="Text Box 1">
          <a:extLst xmlns:a="http://schemas.openxmlformats.org/drawingml/2006/main">
            <a:ext uri="{FF2B5EF4-FFF2-40B4-BE49-F238E27FC236}">
              <a16:creationId xmlns:a16="http://schemas.microsoft.com/office/drawing/2014/main" id="{9A000D34-E2F6-4A40-9B98-796216DBB7D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08" name="Text Box 1">
          <a:extLst xmlns:a="http://schemas.openxmlformats.org/drawingml/2006/main">
            <a:ext uri="{FF2B5EF4-FFF2-40B4-BE49-F238E27FC236}">
              <a16:creationId xmlns:a16="http://schemas.microsoft.com/office/drawing/2014/main" id="{8BF88F94-BB74-4E6E-8825-30E166B6678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09" name="Text Box 1">
          <a:extLst xmlns:a="http://schemas.openxmlformats.org/drawingml/2006/main">
            <a:ext uri="{FF2B5EF4-FFF2-40B4-BE49-F238E27FC236}">
              <a16:creationId xmlns:a16="http://schemas.microsoft.com/office/drawing/2014/main" id="{C850DEFB-6FE1-4DFB-BD6D-A4D6297B07D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10" name="Text Box 1">
          <a:extLst xmlns:a="http://schemas.openxmlformats.org/drawingml/2006/main">
            <a:ext uri="{FF2B5EF4-FFF2-40B4-BE49-F238E27FC236}">
              <a16:creationId xmlns:a16="http://schemas.microsoft.com/office/drawing/2014/main" id="{4ED93546-958A-486A-8B2B-E65DA33C4EF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11" name="Text Box 1">
          <a:extLst xmlns:a="http://schemas.openxmlformats.org/drawingml/2006/main">
            <a:ext uri="{FF2B5EF4-FFF2-40B4-BE49-F238E27FC236}">
              <a16:creationId xmlns:a16="http://schemas.microsoft.com/office/drawing/2014/main" id="{129DFDEA-F7D5-4655-B2D6-AC4EBDED1BD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12" name="Text Box 1">
          <a:extLst xmlns:a="http://schemas.openxmlformats.org/drawingml/2006/main">
            <a:ext uri="{FF2B5EF4-FFF2-40B4-BE49-F238E27FC236}">
              <a16:creationId xmlns:a16="http://schemas.microsoft.com/office/drawing/2014/main" id="{81E9659E-56C1-4F70-99E0-B523012FC64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13" name="Text Box 1">
          <a:extLst xmlns:a="http://schemas.openxmlformats.org/drawingml/2006/main">
            <a:ext uri="{FF2B5EF4-FFF2-40B4-BE49-F238E27FC236}">
              <a16:creationId xmlns:a16="http://schemas.microsoft.com/office/drawing/2014/main" id="{E0FFBD29-BFA0-48B7-9E3C-0F8D3C0D9B8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14" name="Text Box 1">
          <a:extLst xmlns:a="http://schemas.openxmlformats.org/drawingml/2006/main">
            <a:ext uri="{FF2B5EF4-FFF2-40B4-BE49-F238E27FC236}">
              <a16:creationId xmlns:a16="http://schemas.microsoft.com/office/drawing/2014/main" id="{241DC036-8B09-4513-BA44-DDF698CE37A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15" name="Text Box 1">
          <a:extLst xmlns:a="http://schemas.openxmlformats.org/drawingml/2006/main">
            <a:ext uri="{FF2B5EF4-FFF2-40B4-BE49-F238E27FC236}">
              <a16:creationId xmlns:a16="http://schemas.microsoft.com/office/drawing/2014/main" id="{71B23649-7818-4867-823D-FA8C4F27983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16" name="Text Box 1">
          <a:extLst xmlns:a="http://schemas.openxmlformats.org/drawingml/2006/main">
            <a:ext uri="{FF2B5EF4-FFF2-40B4-BE49-F238E27FC236}">
              <a16:creationId xmlns:a16="http://schemas.microsoft.com/office/drawing/2014/main" id="{DEDF2448-2080-4F7A-A8B3-48FCFA2E039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17" name="Text Box 1">
          <a:extLst xmlns:a="http://schemas.openxmlformats.org/drawingml/2006/main">
            <a:ext uri="{FF2B5EF4-FFF2-40B4-BE49-F238E27FC236}">
              <a16:creationId xmlns:a16="http://schemas.microsoft.com/office/drawing/2014/main" id="{E7A4FA12-2777-423E-BCE8-E8464D4E186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18" name="Text Box 1">
          <a:extLst xmlns:a="http://schemas.openxmlformats.org/drawingml/2006/main">
            <a:ext uri="{FF2B5EF4-FFF2-40B4-BE49-F238E27FC236}">
              <a16:creationId xmlns:a16="http://schemas.microsoft.com/office/drawing/2014/main" id="{99B1B155-4A1C-4E20-AB7F-79A5EEC8CFE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19" name="Text Box 1">
          <a:extLst xmlns:a="http://schemas.openxmlformats.org/drawingml/2006/main">
            <a:ext uri="{FF2B5EF4-FFF2-40B4-BE49-F238E27FC236}">
              <a16:creationId xmlns:a16="http://schemas.microsoft.com/office/drawing/2014/main" id="{0F0F470C-8B95-4511-9B5D-BA8F2B15AA0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20" name="Text Box 1">
          <a:extLst xmlns:a="http://schemas.openxmlformats.org/drawingml/2006/main">
            <a:ext uri="{FF2B5EF4-FFF2-40B4-BE49-F238E27FC236}">
              <a16:creationId xmlns:a16="http://schemas.microsoft.com/office/drawing/2014/main" id="{2737093D-B984-4E72-9A92-656AB050710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21" name="Text Box 1">
          <a:extLst xmlns:a="http://schemas.openxmlformats.org/drawingml/2006/main">
            <a:ext uri="{FF2B5EF4-FFF2-40B4-BE49-F238E27FC236}">
              <a16:creationId xmlns:a16="http://schemas.microsoft.com/office/drawing/2014/main" id="{B9C5397C-0A99-4D94-A97C-9412C6E2FE7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22" name="Text Box 1">
          <a:extLst xmlns:a="http://schemas.openxmlformats.org/drawingml/2006/main">
            <a:ext uri="{FF2B5EF4-FFF2-40B4-BE49-F238E27FC236}">
              <a16:creationId xmlns:a16="http://schemas.microsoft.com/office/drawing/2014/main" id="{5097A426-AD6F-44E9-B9F3-BEE71B78473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23" name="Text Box 1">
          <a:extLst xmlns:a="http://schemas.openxmlformats.org/drawingml/2006/main">
            <a:ext uri="{FF2B5EF4-FFF2-40B4-BE49-F238E27FC236}">
              <a16:creationId xmlns:a16="http://schemas.microsoft.com/office/drawing/2014/main" id="{BF6BBE9F-F3D9-424D-8FB3-BFB50BFC9D9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24" name="Text Box 1">
          <a:extLst xmlns:a="http://schemas.openxmlformats.org/drawingml/2006/main">
            <a:ext uri="{FF2B5EF4-FFF2-40B4-BE49-F238E27FC236}">
              <a16:creationId xmlns:a16="http://schemas.microsoft.com/office/drawing/2014/main" id="{3EFC9AAF-D17D-4B62-A1E5-5D7E3F8D864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25" name="Text Box 1">
          <a:extLst xmlns:a="http://schemas.openxmlformats.org/drawingml/2006/main">
            <a:ext uri="{FF2B5EF4-FFF2-40B4-BE49-F238E27FC236}">
              <a16:creationId xmlns:a16="http://schemas.microsoft.com/office/drawing/2014/main" id="{378F8B5C-DFCA-4B28-B37C-8B372166803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26" name="Text Box 1">
          <a:extLst xmlns:a="http://schemas.openxmlformats.org/drawingml/2006/main">
            <a:ext uri="{FF2B5EF4-FFF2-40B4-BE49-F238E27FC236}">
              <a16:creationId xmlns:a16="http://schemas.microsoft.com/office/drawing/2014/main" id="{ECF82AE4-0E89-4A15-96FB-27738D29B62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27" name="Text Box 1">
          <a:extLst xmlns:a="http://schemas.openxmlformats.org/drawingml/2006/main">
            <a:ext uri="{FF2B5EF4-FFF2-40B4-BE49-F238E27FC236}">
              <a16:creationId xmlns:a16="http://schemas.microsoft.com/office/drawing/2014/main" id="{62DDC36A-2112-48E4-AD7D-BC2C24E7F85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28" name="Text Box 1">
          <a:extLst xmlns:a="http://schemas.openxmlformats.org/drawingml/2006/main">
            <a:ext uri="{FF2B5EF4-FFF2-40B4-BE49-F238E27FC236}">
              <a16:creationId xmlns:a16="http://schemas.microsoft.com/office/drawing/2014/main" id="{9B0F1503-CB64-48D7-9AD3-EF36CDE0140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29" name="Text Box 1">
          <a:extLst xmlns:a="http://schemas.openxmlformats.org/drawingml/2006/main">
            <a:ext uri="{FF2B5EF4-FFF2-40B4-BE49-F238E27FC236}">
              <a16:creationId xmlns:a16="http://schemas.microsoft.com/office/drawing/2014/main" id="{54BEC849-A566-45E0-AFF8-26CDE5EF436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30" name="Text Box 1">
          <a:extLst xmlns:a="http://schemas.openxmlformats.org/drawingml/2006/main">
            <a:ext uri="{FF2B5EF4-FFF2-40B4-BE49-F238E27FC236}">
              <a16:creationId xmlns:a16="http://schemas.microsoft.com/office/drawing/2014/main" id="{E1D87B3F-AD21-4070-960F-D99D0E45FB0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31" name="Text Box 1">
          <a:extLst xmlns:a="http://schemas.openxmlformats.org/drawingml/2006/main">
            <a:ext uri="{FF2B5EF4-FFF2-40B4-BE49-F238E27FC236}">
              <a16:creationId xmlns:a16="http://schemas.microsoft.com/office/drawing/2014/main" id="{3CD77737-C39F-4FEF-9103-7B9F731652C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32" name="Text Box 1">
          <a:extLst xmlns:a="http://schemas.openxmlformats.org/drawingml/2006/main">
            <a:ext uri="{FF2B5EF4-FFF2-40B4-BE49-F238E27FC236}">
              <a16:creationId xmlns:a16="http://schemas.microsoft.com/office/drawing/2014/main" id="{9DBC0F94-0E6E-4374-A6C0-8CEBDE1B15A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33" name="Text Box 1">
          <a:extLst xmlns:a="http://schemas.openxmlformats.org/drawingml/2006/main">
            <a:ext uri="{FF2B5EF4-FFF2-40B4-BE49-F238E27FC236}">
              <a16:creationId xmlns:a16="http://schemas.microsoft.com/office/drawing/2014/main" id="{2771CBCF-D56A-4D1F-9EEC-A6FD94D295B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34" name="Text Box 1">
          <a:extLst xmlns:a="http://schemas.openxmlformats.org/drawingml/2006/main">
            <a:ext uri="{FF2B5EF4-FFF2-40B4-BE49-F238E27FC236}">
              <a16:creationId xmlns:a16="http://schemas.microsoft.com/office/drawing/2014/main" id="{4AA089F1-E3C3-464C-B626-CBDEB530E7D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35" name="Text Box 1">
          <a:extLst xmlns:a="http://schemas.openxmlformats.org/drawingml/2006/main">
            <a:ext uri="{FF2B5EF4-FFF2-40B4-BE49-F238E27FC236}">
              <a16:creationId xmlns:a16="http://schemas.microsoft.com/office/drawing/2014/main" id="{15BC924E-E4C4-4F86-9909-4D3B803DD6C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36" name="Text Box 1">
          <a:extLst xmlns:a="http://schemas.openxmlformats.org/drawingml/2006/main">
            <a:ext uri="{FF2B5EF4-FFF2-40B4-BE49-F238E27FC236}">
              <a16:creationId xmlns:a16="http://schemas.microsoft.com/office/drawing/2014/main" id="{14A455F1-D71C-453A-8DB0-5B375E9F434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37" name="Text Box 1">
          <a:extLst xmlns:a="http://schemas.openxmlformats.org/drawingml/2006/main">
            <a:ext uri="{FF2B5EF4-FFF2-40B4-BE49-F238E27FC236}">
              <a16:creationId xmlns:a16="http://schemas.microsoft.com/office/drawing/2014/main" id="{93CE7611-00D7-4C82-BE18-994DC595533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38" name="Text Box 1">
          <a:extLst xmlns:a="http://schemas.openxmlformats.org/drawingml/2006/main">
            <a:ext uri="{FF2B5EF4-FFF2-40B4-BE49-F238E27FC236}">
              <a16:creationId xmlns:a16="http://schemas.microsoft.com/office/drawing/2014/main" id="{1A3B7360-A104-4DD0-A2E9-9138CF61907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39" name="Text Box 1">
          <a:extLst xmlns:a="http://schemas.openxmlformats.org/drawingml/2006/main">
            <a:ext uri="{FF2B5EF4-FFF2-40B4-BE49-F238E27FC236}">
              <a16:creationId xmlns:a16="http://schemas.microsoft.com/office/drawing/2014/main" id="{4EC9BFAC-5E59-4242-AC71-CC1C6FF5304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40" name="Text Box 1">
          <a:extLst xmlns:a="http://schemas.openxmlformats.org/drawingml/2006/main">
            <a:ext uri="{FF2B5EF4-FFF2-40B4-BE49-F238E27FC236}">
              <a16:creationId xmlns:a16="http://schemas.microsoft.com/office/drawing/2014/main" id="{FA74FE42-ED04-428E-B8CA-B0E49244B2B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41" name="Text Box 1">
          <a:extLst xmlns:a="http://schemas.openxmlformats.org/drawingml/2006/main">
            <a:ext uri="{FF2B5EF4-FFF2-40B4-BE49-F238E27FC236}">
              <a16:creationId xmlns:a16="http://schemas.microsoft.com/office/drawing/2014/main" id="{68B253BF-55EC-40D3-A2CB-8266D7A1233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42" name="Text Box 1">
          <a:extLst xmlns:a="http://schemas.openxmlformats.org/drawingml/2006/main">
            <a:ext uri="{FF2B5EF4-FFF2-40B4-BE49-F238E27FC236}">
              <a16:creationId xmlns:a16="http://schemas.microsoft.com/office/drawing/2014/main" id="{1D0C4BC0-CF7E-41C4-8D01-F3DE3DBC350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43" name="Text Box 1">
          <a:extLst xmlns:a="http://schemas.openxmlformats.org/drawingml/2006/main">
            <a:ext uri="{FF2B5EF4-FFF2-40B4-BE49-F238E27FC236}">
              <a16:creationId xmlns:a16="http://schemas.microsoft.com/office/drawing/2014/main" id="{DDC148F2-A67F-45BF-94B3-CAC4084CC76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44" name="Text Box 1">
          <a:extLst xmlns:a="http://schemas.openxmlformats.org/drawingml/2006/main">
            <a:ext uri="{FF2B5EF4-FFF2-40B4-BE49-F238E27FC236}">
              <a16:creationId xmlns:a16="http://schemas.microsoft.com/office/drawing/2014/main" id="{F415953C-05A6-46F3-BC65-18452D6ACA3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45" name="Text Box 1">
          <a:extLst xmlns:a="http://schemas.openxmlformats.org/drawingml/2006/main">
            <a:ext uri="{FF2B5EF4-FFF2-40B4-BE49-F238E27FC236}">
              <a16:creationId xmlns:a16="http://schemas.microsoft.com/office/drawing/2014/main" id="{66A07812-5914-43BD-92A8-2FC03F08F85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46" name="Text Box 1">
          <a:extLst xmlns:a="http://schemas.openxmlformats.org/drawingml/2006/main">
            <a:ext uri="{FF2B5EF4-FFF2-40B4-BE49-F238E27FC236}">
              <a16:creationId xmlns:a16="http://schemas.microsoft.com/office/drawing/2014/main" id="{F96CE4DC-04C5-46B6-B763-052F9F67091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47" name="Text Box 1">
          <a:extLst xmlns:a="http://schemas.openxmlformats.org/drawingml/2006/main">
            <a:ext uri="{FF2B5EF4-FFF2-40B4-BE49-F238E27FC236}">
              <a16:creationId xmlns:a16="http://schemas.microsoft.com/office/drawing/2014/main" id="{E68A53CB-619C-4E97-BFE4-D8F36966A2B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48" name="Text Box 1">
          <a:extLst xmlns:a="http://schemas.openxmlformats.org/drawingml/2006/main">
            <a:ext uri="{FF2B5EF4-FFF2-40B4-BE49-F238E27FC236}">
              <a16:creationId xmlns:a16="http://schemas.microsoft.com/office/drawing/2014/main" id="{1F11B1BF-9351-4A9E-A0FD-31B797EB34D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49" name="Text Box 1">
          <a:extLst xmlns:a="http://schemas.openxmlformats.org/drawingml/2006/main">
            <a:ext uri="{FF2B5EF4-FFF2-40B4-BE49-F238E27FC236}">
              <a16:creationId xmlns:a16="http://schemas.microsoft.com/office/drawing/2014/main" id="{85800C42-B084-4255-851C-E604ED1CD90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50" name="Text Box 1">
          <a:extLst xmlns:a="http://schemas.openxmlformats.org/drawingml/2006/main">
            <a:ext uri="{FF2B5EF4-FFF2-40B4-BE49-F238E27FC236}">
              <a16:creationId xmlns:a16="http://schemas.microsoft.com/office/drawing/2014/main" id="{6F3BCB04-0361-4A29-9B8F-86F3859C116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51" name="Text Box 1">
          <a:extLst xmlns:a="http://schemas.openxmlformats.org/drawingml/2006/main">
            <a:ext uri="{FF2B5EF4-FFF2-40B4-BE49-F238E27FC236}">
              <a16:creationId xmlns:a16="http://schemas.microsoft.com/office/drawing/2014/main" id="{3CEDB084-6B90-4D77-87CD-A6BE55F529A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52" name="Text Box 1">
          <a:extLst xmlns:a="http://schemas.openxmlformats.org/drawingml/2006/main">
            <a:ext uri="{FF2B5EF4-FFF2-40B4-BE49-F238E27FC236}">
              <a16:creationId xmlns:a16="http://schemas.microsoft.com/office/drawing/2014/main" id="{3929329A-E014-4B61-BA46-FAB3BA49F0C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53" name="Text Box 1">
          <a:extLst xmlns:a="http://schemas.openxmlformats.org/drawingml/2006/main">
            <a:ext uri="{FF2B5EF4-FFF2-40B4-BE49-F238E27FC236}">
              <a16:creationId xmlns:a16="http://schemas.microsoft.com/office/drawing/2014/main" id="{17284C40-C005-4C11-B049-50A79A993B1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54" name="Text Box 1">
          <a:extLst xmlns:a="http://schemas.openxmlformats.org/drawingml/2006/main">
            <a:ext uri="{FF2B5EF4-FFF2-40B4-BE49-F238E27FC236}">
              <a16:creationId xmlns:a16="http://schemas.microsoft.com/office/drawing/2014/main" id="{D329B939-BC0D-4A99-BEBF-C066E617A60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55" name="Text Box 1">
          <a:extLst xmlns:a="http://schemas.openxmlformats.org/drawingml/2006/main">
            <a:ext uri="{FF2B5EF4-FFF2-40B4-BE49-F238E27FC236}">
              <a16:creationId xmlns:a16="http://schemas.microsoft.com/office/drawing/2014/main" id="{68FD4F70-6E58-4E57-BDAB-F7D6198CCAD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56" name="Text Box 1">
          <a:extLst xmlns:a="http://schemas.openxmlformats.org/drawingml/2006/main">
            <a:ext uri="{FF2B5EF4-FFF2-40B4-BE49-F238E27FC236}">
              <a16:creationId xmlns:a16="http://schemas.microsoft.com/office/drawing/2014/main" id="{E2AE5049-2D6E-4829-807E-BD22AEE39B8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57" name="Text Box 1">
          <a:extLst xmlns:a="http://schemas.openxmlformats.org/drawingml/2006/main">
            <a:ext uri="{FF2B5EF4-FFF2-40B4-BE49-F238E27FC236}">
              <a16:creationId xmlns:a16="http://schemas.microsoft.com/office/drawing/2014/main" id="{B4722D22-55B0-42BD-9DFE-A670CEAC6E4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62" name="Text Box 1">
          <a:extLst xmlns:a="http://schemas.openxmlformats.org/drawingml/2006/main">
            <a:ext uri="{FF2B5EF4-FFF2-40B4-BE49-F238E27FC236}">
              <a16:creationId xmlns:a16="http://schemas.microsoft.com/office/drawing/2014/main" id="{94D675BC-12D4-4AA6-AEDF-31EEBD435D4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63" name="Text Box 1">
          <a:extLst xmlns:a="http://schemas.openxmlformats.org/drawingml/2006/main">
            <a:ext uri="{FF2B5EF4-FFF2-40B4-BE49-F238E27FC236}">
              <a16:creationId xmlns:a16="http://schemas.microsoft.com/office/drawing/2014/main" id="{B4F2F13E-65B9-4483-A7A0-690F9C88D02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64" name="Text Box 1">
          <a:extLst xmlns:a="http://schemas.openxmlformats.org/drawingml/2006/main">
            <a:ext uri="{FF2B5EF4-FFF2-40B4-BE49-F238E27FC236}">
              <a16:creationId xmlns:a16="http://schemas.microsoft.com/office/drawing/2014/main" id="{19FD1870-6D50-4A83-8BFE-51C401D0BF3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65" name="Text Box 1">
          <a:extLst xmlns:a="http://schemas.openxmlformats.org/drawingml/2006/main">
            <a:ext uri="{FF2B5EF4-FFF2-40B4-BE49-F238E27FC236}">
              <a16:creationId xmlns:a16="http://schemas.microsoft.com/office/drawing/2014/main" id="{5415D5B7-BAB4-485F-B92B-C390E512A92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66" name="Text Box 1">
          <a:extLst xmlns:a="http://schemas.openxmlformats.org/drawingml/2006/main">
            <a:ext uri="{FF2B5EF4-FFF2-40B4-BE49-F238E27FC236}">
              <a16:creationId xmlns:a16="http://schemas.microsoft.com/office/drawing/2014/main" id="{6CDE48E1-BDEA-4603-8A06-89C5992A402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67" name="Text Box 1">
          <a:extLst xmlns:a="http://schemas.openxmlformats.org/drawingml/2006/main">
            <a:ext uri="{FF2B5EF4-FFF2-40B4-BE49-F238E27FC236}">
              <a16:creationId xmlns:a16="http://schemas.microsoft.com/office/drawing/2014/main" id="{A5913F28-2D3D-4F3F-9C88-167A36A95B8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68" name="Text Box 1">
          <a:extLst xmlns:a="http://schemas.openxmlformats.org/drawingml/2006/main">
            <a:ext uri="{FF2B5EF4-FFF2-40B4-BE49-F238E27FC236}">
              <a16:creationId xmlns:a16="http://schemas.microsoft.com/office/drawing/2014/main" id="{A4822B44-8743-427D-A751-E734FF1F49C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69" name="Text Box 1">
          <a:extLst xmlns:a="http://schemas.openxmlformats.org/drawingml/2006/main">
            <a:ext uri="{FF2B5EF4-FFF2-40B4-BE49-F238E27FC236}">
              <a16:creationId xmlns:a16="http://schemas.microsoft.com/office/drawing/2014/main" id="{43A12845-5E9C-40CD-8EE8-3173A0B46E5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70" name="Text Box 1">
          <a:extLst xmlns:a="http://schemas.openxmlformats.org/drawingml/2006/main">
            <a:ext uri="{FF2B5EF4-FFF2-40B4-BE49-F238E27FC236}">
              <a16:creationId xmlns:a16="http://schemas.microsoft.com/office/drawing/2014/main" id="{C02951FD-D134-4F2B-9EE5-12509C35438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71" name="Text Box 1">
          <a:extLst xmlns:a="http://schemas.openxmlformats.org/drawingml/2006/main">
            <a:ext uri="{FF2B5EF4-FFF2-40B4-BE49-F238E27FC236}">
              <a16:creationId xmlns:a16="http://schemas.microsoft.com/office/drawing/2014/main" id="{02DDBB9E-C04D-4A61-A544-5D8281DCA2B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72" name="Text Box 1">
          <a:extLst xmlns:a="http://schemas.openxmlformats.org/drawingml/2006/main">
            <a:ext uri="{FF2B5EF4-FFF2-40B4-BE49-F238E27FC236}">
              <a16:creationId xmlns:a16="http://schemas.microsoft.com/office/drawing/2014/main" id="{084D55DD-F7C9-425B-BF88-370A0C910C0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73" name="Text Box 1">
          <a:extLst xmlns:a="http://schemas.openxmlformats.org/drawingml/2006/main">
            <a:ext uri="{FF2B5EF4-FFF2-40B4-BE49-F238E27FC236}">
              <a16:creationId xmlns:a16="http://schemas.microsoft.com/office/drawing/2014/main" id="{371071BC-E920-4164-93EA-A061391BE4F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74" name="Text Box 1">
          <a:extLst xmlns:a="http://schemas.openxmlformats.org/drawingml/2006/main">
            <a:ext uri="{FF2B5EF4-FFF2-40B4-BE49-F238E27FC236}">
              <a16:creationId xmlns:a16="http://schemas.microsoft.com/office/drawing/2014/main" id="{2B4ADB7D-FB5E-4ACF-B008-CC184A9D7C4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75" name="Text Box 1">
          <a:extLst xmlns:a="http://schemas.openxmlformats.org/drawingml/2006/main">
            <a:ext uri="{FF2B5EF4-FFF2-40B4-BE49-F238E27FC236}">
              <a16:creationId xmlns:a16="http://schemas.microsoft.com/office/drawing/2014/main" id="{C3857625-4CD2-4DFD-B175-37770CA05C7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76" name="Text Box 1">
          <a:extLst xmlns:a="http://schemas.openxmlformats.org/drawingml/2006/main">
            <a:ext uri="{FF2B5EF4-FFF2-40B4-BE49-F238E27FC236}">
              <a16:creationId xmlns:a16="http://schemas.microsoft.com/office/drawing/2014/main" id="{50FB1232-759C-48C4-B164-EFD1F3BA638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77" name="Text Box 1">
          <a:extLst xmlns:a="http://schemas.openxmlformats.org/drawingml/2006/main">
            <a:ext uri="{FF2B5EF4-FFF2-40B4-BE49-F238E27FC236}">
              <a16:creationId xmlns:a16="http://schemas.microsoft.com/office/drawing/2014/main" id="{62A66817-8C3B-44A0-9BE2-031976D284F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78" name="Text Box 1">
          <a:extLst xmlns:a="http://schemas.openxmlformats.org/drawingml/2006/main">
            <a:ext uri="{FF2B5EF4-FFF2-40B4-BE49-F238E27FC236}">
              <a16:creationId xmlns:a16="http://schemas.microsoft.com/office/drawing/2014/main" id="{10E8A005-F62D-4F8A-92B4-8CBEA81A0D7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79" name="Text Box 1">
          <a:extLst xmlns:a="http://schemas.openxmlformats.org/drawingml/2006/main">
            <a:ext uri="{FF2B5EF4-FFF2-40B4-BE49-F238E27FC236}">
              <a16:creationId xmlns:a16="http://schemas.microsoft.com/office/drawing/2014/main" id="{F8A9D628-8747-4C1A-AA0A-BF173F1594D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96" name="Text Box 1">
          <a:extLst xmlns:a="http://schemas.openxmlformats.org/drawingml/2006/main">
            <a:ext uri="{FF2B5EF4-FFF2-40B4-BE49-F238E27FC236}">
              <a16:creationId xmlns:a16="http://schemas.microsoft.com/office/drawing/2014/main" id="{D63DB809-2CB2-4062-A283-61BB7476A49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97" name="Text Box 1">
          <a:extLst xmlns:a="http://schemas.openxmlformats.org/drawingml/2006/main">
            <a:ext uri="{FF2B5EF4-FFF2-40B4-BE49-F238E27FC236}">
              <a16:creationId xmlns:a16="http://schemas.microsoft.com/office/drawing/2014/main" id="{3BFBB398-654B-4734-A0E3-C528D16ED1F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0" name="Text Box 1">
          <a:extLst xmlns:a="http://schemas.openxmlformats.org/drawingml/2006/main">
            <a:ext uri="{FF2B5EF4-FFF2-40B4-BE49-F238E27FC236}">
              <a16:creationId xmlns:a16="http://schemas.microsoft.com/office/drawing/2014/main" id="{8681A67C-862E-44A9-958E-0297349A723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1" name="Text Box 1">
          <a:extLst xmlns:a="http://schemas.openxmlformats.org/drawingml/2006/main">
            <a:ext uri="{FF2B5EF4-FFF2-40B4-BE49-F238E27FC236}">
              <a16:creationId xmlns:a16="http://schemas.microsoft.com/office/drawing/2014/main" id="{6B42E161-FE13-450F-B0AF-07335C6F694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2" name="Text Box 1">
          <a:extLst xmlns:a="http://schemas.openxmlformats.org/drawingml/2006/main">
            <a:ext uri="{FF2B5EF4-FFF2-40B4-BE49-F238E27FC236}">
              <a16:creationId xmlns:a16="http://schemas.microsoft.com/office/drawing/2014/main" id="{70D89DA8-2E1F-4AD9-A05C-D29D2650727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3" name="Text Box 1">
          <a:extLst xmlns:a="http://schemas.openxmlformats.org/drawingml/2006/main">
            <a:ext uri="{FF2B5EF4-FFF2-40B4-BE49-F238E27FC236}">
              <a16:creationId xmlns:a16="http://schemas.microsoft.com/office/drawing/2014/main" id="{7ED1D730-1A7D-4B59-B4FA-6AE1ACFE62B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4" name="Text Box 1">
          <a:extLst xmlns:a="http://schemas.openxmlformats.org/drawingml/2006/main">
            <a:ext uri="{FF2B5EF4-FFF2-40B4-BE49-F238E27FC236}">
              <a16:creationId xmlns:a16="http://schemas.microsoft.com/office/drawing/2014/main" id="{D8047585-C85A-4E23-A912-05A493636DD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5" name="Text Box 1">
          <a:extLst xmlns:a="http://schemas.openxmlformats.org/drawingml/2006/main">
            <a:ext uri="{FF2B5EF4-FFF2-40B4-BE49-F238E27FC236}">
              <a16:creationId xmlns:a16="http://schemas.microsoft.com/office/drawing/2014/main" id="{916B3908-87F4-4CF4-9F66-02340FF9D93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6" name="Text Box 1">
          <a:extLst xmlns:a="http://schemas.openxmlformats.org/drawingml/2006/main">
            <a:ext uri="{FF2B5EF4-FFF2-40B4-BE49-F238E27FC236}">
              <a16:creationId xmlns:a16="http://schemas.microsoft.com/office/drawing/2014/main" id="{FF6F308A-4A36-4634-854D-F3DDA8A7DB5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7" name="Text Box 1">
          <a:extLst xmlns:a="http://schemas.openxmlformats.org/drawingml/2006/main">
            <a:ext uri="{FF2B5EF4-FFF2-40B4-BE49-F238E27FC236}">
              <a16:creationId xmlns:a16="http://schemas.microsoft.com/office/drawing/2014/main" id="{9F746E3A-18E9-451D-9BEF-A7B338A275C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8" name="Text Box 1">
          <a:extLst xmlns:a="http://schemas.openxmlformats.org/drawingml/2006/main">
            <a:ext uri="{FF2B5EF4-FFF2-40B4-BE49-F238E27FC236}">
              <a16:creationId xmlns:a16="http://schemas.microsoft.com/office/drawing/2014/main" id="{FFD931F2-EA9A-49CE-841D-3AC5FA33DC7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9" name="Text Box 1">
          <a:extLst xmlns:a="http://schemas.openxmlformats.org/drawingml/2006/main">
            <a:ext uri="{FF2B5EF4-FFF2-40B4-BE49-F238E27FC236}">
              <a16:creationId xmlns:a16="http://schemas.microsoft.com/office/drawing/2014/main" id="{C0A7FD44-037F-400E-87D8-3A3CDDC8DEC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0" name="Text Box 1">
          <a:extLst xmlns:a="http://schemas.openxmlformats.org/drawingml/2006/main">
            <a:ext uri="{FF2B5EF4-FFF2-40B4-BE49-F238E27FC236}">
              <a16:creationId xmlns:a16="http://schemas.microsoft.com/office/drawing/2014/main" id="{D1CD8BA4-2641-486B-B783-3AFB70EB510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1" name="Text Box 1">
          <a:extLst xmlns:a="http://schemas.openxmlformats.org/drawingml/2006/main">
            <a:ext uri="{FF2B5EF4-FFF2-40B4-BE49-F238E27FC236}">
              <a16:creationId xmlns:a16="http://schemas.microsoft.com/office/drawing/2014/main" id="{625C3ADD-8F86-40FF-B571-1F452C7D83C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2" name="Text Box 1">
          <a:extLst xmlns:a="http://schemas.openxmlformats.org/drawingml/2006/main">
            <a:ext uri="{FF2B5EF4-FFF2-40B4-BE49-F238E27FC236}">
              <a16:creationId xmlns:a16="http://schemas.microsoft.com/office/drawing/2014/main" id="{34261FB5-507E-4166-8DD6-E29D46BC5C2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3" name="Text Box 1">
          <a:extLst xmlns:a="http://schemas.openxmlformats.org/drawingml/2006/main">
            <a:ext uri="{FF2B5EF4-FFF2-40B4-BE49-F238E27FC236}">
              <a16:creationId xmlns:a16="http://schemas.microsoft.com/office/drawing/2014/main" id="{1E94E2E5-B04C-49B6-91C5-2E7D854EABE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4" name="Text Box 1">
          <a:extLst xmlns:a="http://schemas.openxmlformats.org/drawingml/2006/main">
            <a:ext uri="{FF2B5EF4-FFF2-40B4-BE49-F238E27FC236}">
              <a16:creationId xmlns:a16="http://schemas.microsoft.com/office/drawing/2014/main" id="{3D2BAE96-6B37-40D8-A3BB-B152258C2B6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5" name="Text Box 1">
          <a:extLst xmlns:a="http://schemas.openxmlformats.org/drawingml/2006/main">
            <a:ext uri="{FF2B5EF4-FFF2-40B4-BE49-F238E27FC236}">
              <a16:creationId xmlns:a16="http://schemas.microsoft.com/office/drawing/2014/main" id="{321EE84D-0753-426F-BA2E-ADEA2E633CA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6" name="Text Box 1">
          <a:extLst xmlns:a="http://schemas.openxmlformats.org/drawingml/2006/main">
            <a:ext uri="{FF2B5EF4-FFF2-40B4-BE49-F238E27FC236}">
              <a16:creationId xmlns:a16="http://schemas.microsoft.com/office/drawing/2014/main" id="{B284B1DC-492C-4777-853C-791FFB317DE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7" name="Text Box 1">
          <a:extLst xmlns:a="http://schemas.openxmlformats.org/drawingml/2006/main">
            <a:ext uri="{FF2B5EF4-FFF2-40B4-BE49-F238E27FC236}">
              <a16:creationId xmlns:a16="http://schemas.microsoft.com/office/drawing/2014/main" id="{7B31DA1F-A76B-4D55-BD59-776EC53BA82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8" name="Text Box 1">
          <a:extLst xmlns:a="http://schemas.openxmlformats.org/drawingml/2006/main">
            <a:ext uri="{FF2B5EF4-FFF2-40B4-BE49-F238E27FC236}">
              <a16:creationId xmlns:a16="http://schemas.microsoft.com/office/drawing/2014/main" id="{2AE11646-D163-4CA9-A641-2229D21456B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9" name="Text Box 1">
          <a:extLst xmlns:a="http://schemas.openxmlformats.org/drawingml/2006/main">
            <a:ext uri="{FF2B5EF4-FFF2-40B4-BE49-F238E27FC236}">
              <a16:creationId xmlns:a16="http://schemas.microsoft.com/office/drawing/2014/main" id="{C73DF8B2-B3C1-4151-86FA-6946AC2822E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20" name="Text Box 1">
          <a:extLst xmlns:a="http://schemas.openxmlformats.org/drawingml/2006/main">
            <a:ext uri="{FF2B5EF4-FFF2-40B4-BE49-F238E27FC236}">
              <a16:creationId xmlns:a16="http://schemas.microsoft.com/office/drawing/2014/main" id="{C4A9D21F-B3D9-4520-94B5-9B8B6C7CD54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21" name="Text Box 1">
          <a:extLst xmlns:a="http://schemas.openxmlformats.org/drawingml/2006/main">
            <a:ext uri="{FF2B5EF4-FFF2-40B4-BE49-F238E27FC236}">
              <a16:creationId xmlns:a16="http://schemas.microsoft.com/office/drawing/2014/main" id="{74CC64E3-B20C-42FF-942A-0C1CF8C340F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22" name="Text Box 1">
          <a:extLst xmlns:a="http://schemas.openxmlformats.org/drawingml/2006/main">
            <a:ext uri="{FF2B5EF4-FFF2-40B4-BE49-F238E27FC236}">
              <a16:creationId xmlns:a16="http://schemas.microsoft.com/office/drawing/2014/main" id="{A15EC482-258A-4503-8F1E-8546118552B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23" name="Text Box 1">
          <a:extLst xmlns:a="http://schemas.openxmlformats.org/drawingml/2006/main">
            <a:ext uri="{FF2B5EF4-FFF2-40B4-BE49-F238E27FC236}">
              <a16:creationId xmlns:a16="http://schemas.microsoft.com/office/drawing/2014/main" id="{7EBAD76A-21CA-4FCC-92CD-547D1A2187A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24" name="Text Box 1">
          <a:extLst xmlns:a="http://schemas.openxmlformats.org/drawingml/2006/main">
            <a:ext uri="{FF2B5EF4-FFF2-40B4-BE49-F238E27FC236}">
              <a16:creationId xmlns:a16="http://schemas.microsoft.com/office/drawing/2014/main" id="{22308C50-BDBF-435D-BDA9-9174A780022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25" name="Text Box 1">
          <a:extLst xmlns:a="http://schemas.openxmlformats.org/drawingml/2006/main">
            <a:ext uri="{FF2B5EF4-FFF2-40B4-BE49-F238E27FC236}">
              <a16:creationId xmlns:a16="http://schemas.microsoft.com/office/drawing/2014/main" id="{692479AB-6A10-4C3F-BFF3-461D4E2FC4F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26" name="Text Box 1">
          <a:extLst xmlns:a="http://schemas.openxmlformats.org/drawingml/2006/main">
            <a:ext uri="{FF2B5EF4-FFF2-40B4-BE49-F238E27FC236}">
              <a16:creationId xmlns:a16="http://schemas.microsoft.com/office/drawing/2014/main" id="{CA8C2C84-9BD8-421A-8E4D-70A032C861E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27" name="Text Box 1">
          <a:extLst xmlns:a="http://schemas.openxmlformats.org/drawingml/2006/main">
            <a:ext uri="{FF2B5EF4-FFF2-40B4-BE49-F238E27FC236}">
              <a16:creationId xmlns:a16="http://schemas.microsoft.com/office/drawing/2014/main" id="{11B90EE1-6526-419A-9A34-B86ED7ABE5D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80" name="Text Box 1">
          <a:extLst xmlns:a="http://schemas.openxmlformats.org/drawingml/2006/main">
            <a:ext uri="{FF2B5EF4-FFF2-40B4-BE49-F238E27FC236}">
              <a16:creationId xmlns:a16="http://schemas.microsoft.com/office/drawing/2014/main" id="{1781AD6E-21D4-448B-8BB4-E19F0422B0C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81" name="Text Box 1">
          <a:extLst xmlns:a="http://schemas.openxmlformats.org/drawingml/2006/main">
            <a:ext uri="{FF2B5EF4-FFF2-40B4-BE49-F238E27FC236}">
              <a16:creationId xmlns:a16="http://schemas.microsoft.com/office/drawing/2014/main" id="{FC6CD509-3090-4F0C-9B8F-F5723DAFD65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82" name="Text Box 1">
          <a:extLst xmlns:a="http://schemas.openxmlformats.org/drawingml/2006/main">
            <a:ext uri="{FF2B5EF4-FFF2-40B4-BE49-F238E27FC236}">
              <a16:creationId xmlns:a16="http://schemas.microsoft.com/office/drawing/2014/main" id="{02D6C25F-59BB-4624-8B9B-51CBDE0EADA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83" name="Text Box 1">
          <a:extLst xmlns:a="http://schemas.openxmlformats.org/drawingml/2006/main">
            <a:ext uri="{FF2B5EF4-FFF2-40B4-BE49-F238E27FC236}">
              <a16:creationId xmlns:a16="http://schemas.microsoft.com/office/drawing/2014/main" id="{2389671B-2350-4664-89BE-71048E34246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84" name="Text Box 1">
          <a:extLst xmlns:a="http://schemas.openxmlformats.org/drawingml/2006/main">
            <a:ext uri="{FF2B5EF4-FFF2-40B4-BE49-F238E27FC236}">
              <a16:creationId xmlns:a16="http://schemas.microsoft.com/office/drawing/2014/main" id="{4AF75637-BE6D-42C7-AB93-F730BBB184D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85" name="Text Box 1">
          <a:extLst xmlns:a="http://schemas.openxmlformats.org/drawingml/2006/main">
            <a:ext uri="{FF2B5EF4-FFF2-40B4-BE49-F238E27FC236}">
              <a16:creationId xmlns:a16="http://schemas.microsoft.com/office/drawing/2014/main" id="{A9A0A2A7-6A21-4C31-9A68-129B38F8B2C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86" name="Text Box 1">
          <a:extLst xmlns:a="http://schemas.openxmlformats.org/drawingml/2006/main">
            <a:ext uri="{FF2B5EF4-FFF2-40B4-BE49-F238E27FC236}">
              <a16:creationId xmlns:a16="http://schemas.microsoft.com/office/drawing/2014/main" id="{6FE1D088-D22E-40F3-AC59-8C2328FE788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87" name="Text Box 1">
          <a:extLst xmlns:a="http://schemas.openxmlformats.org/drawingml/2006/main">
            <a:ext uri="{FF2B5EF4-FFF2-40B4-BE49-F238E27FC236}">
              <a16:creationId xmlns:a16="http://schemas.microsoft.com/office/drawing/2014/main" id="{27C05125-EFAF-4638-ADE2-E52EF0F68C8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88" name="Text Box 1">
          <a:extLst xmlns:a="http://schemas.openxmlformats.org/drawingml/2006/main">
            <a:ext uri="{FF2B5EF4-FFF2-40B4-BE49-F238E27FC236}">
              <a16:creationId xmlns:a16="http://schemas.microsoft.com/office/drawing/2014/main" id="{A7D17D16-D3E9-4034-8A2D-4134BCFB37A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89" name="Text Box 1">
          <a:extLst xmlns:a="http://schemas.openxmlformats.org/drawingml/2006/main">
            <a:ext uri="{FF2B5EF4-FFF2-40B4-BE49-F238E27FC236}">
              <a16:creationId xmlns:a16="http://schemas.microsoft.com/office/drawing/2014/main" id="{3E3AB188-F4DB-4DC4-B980-6C37BC38895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90" name="Text Box 1">
          <a:extLst xmlns:a="http://schemas.openxmlformats.org/drawingml/2006/main">
            <a:ext uri="{FF2B5EF4-FFF2-40B4-BE49-F238E27FC236}">
              <a16:creationId xmlns:a16="http://schemas.microsoft.com/office/drawing/2014/main" id="{28139233-E0DD-480D-A8D4-81BE777CD8F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91" name="Text Box 1">
          <a:extLst xmlns:a="http://schemas.openxmlformats.org/drawingml/2006/main">
            <a:ext uri="{FF2B5EF4-FFF2-40B4-BE49-F238E27FC236}">
              <a16:creationId xmlns:a16="http://schemas.microsoft.com/office/drawing/2014/main" id="{C04D84ED-235F-45C9-AEEB-BD5F4F7D682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92" name="Text Box 1">
          <a:extLst xmlns:a="http://schemas.openxmlformats.org/drawingml/2006/main">
            <a:ext uri="{FF2B5EF4-FFF2-40B4-BE49-F238E27FC236}">
              <a16:creationId xmlns:a16="http://schemas.microsoft.com/office/drawing/2014/main" id="{A8EFC339-B723-4FDF-8BEC-CC27A2374E3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93" name="Text Box 1">
          <a:extLst xmlns:a="http://schemas.openxmlformats.org/drawingml/2006/main">
            <a:ext uri="{FF2B5EF4-FFF2-40B4-BE49-F238E27FC236}">
              <a16:creationId xmlns:a16="http://schemas.microsoft.com/office/drawing/2014/main" id="{F4876E18-08E0-4A7F-8F1A-B358A767475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94" name="Text Box 1">
          <a:extLst xmlns:a="http://schemas.openxmlformats.org/drawingml/2006/main">
            <a:ext uri="{FF2B5EF4-FFF2-40B4-BE49-F238E27FC236}">
              <a16:creationId xmlns:a16="http://schemas.microsoft.com/office/drawing/2014/main" id="{7B421270-F12D-48F2-8643-C6D19965890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95" name="Text Box 1">
          <a:extLst xmlns:a="http://schemas.openxmlformats.org/drawingml/2006/main">
            <a:ext uri="{FF2B5EF4-FFF2-40B4-BE49-F238E27FC236}">
              <a16:creationId xmlns:a16="http://schemas.microsoft.com/office/drawing/2014/main" id="{DDF69B7D-E50F-4898-9D3F-C789C194D5D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96" name="Text Box 1">
          <a:extLst xmlns:a="http://schemas.openxmlformats.org/drawingml/2006/main">
            <a:ext uri="{FF2B5EF4-FFF2-40B4-BE49-F238E27FC236}">
              <a16:creationId xmlns:a16="http://schemas.microsoft.com/office/drawing/2014/main" id="{22F49239-9011-48A5-8B1E-58D5DA8AF61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97" name="Text Box 1">
          <a:extLst xmlns:a="http://schemas.openxmlformats.org/drawingml/2006/main">
            <a:ext uri="{FF2B5EF4-FFF2-40B4-BE49-F238E27FC236}">
              <a16:creationId xmlns:a16="http://schemas.microsoft.com/office/drawing/2014/main" id="{065D144E-BFBD-429C-9FC2-E2B1EC44ACF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98" name="Text Box 1">
          <a:extLst xmlns:a="http://schemas.openxmlformats.org/drawingml/2006/main">
            <a:ext uri="{FF2B5EF4-FFF2-40B4-BE49-F238E27FC236}">
              <a16:creationId xmlns:a16="http://schemas.microsoft.com/office/drawing/2014/main" id="{B3EDB45E-E603-41F5-99F3-57BFA53AEA2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899" name="Text Box 1">
          <a:extLst xmlns:a="http://schemas.openxmlformats.org/drawingml/2006/main">
            <a:ext uri="{FF2B5EF4-FFF2-40B4-BE49-F238E27FC236}">
              <a16:creationId xmlns:a16="http://schemas.microsoft.com/office/drawing/2014/main" id="{648E2252-2946-4119-A20D-08C01B6EBD0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00" name="Text Box 1">
          <a:extLst xmlns:a="http://schemas.openxmlformats.org/drawingml/2006/main">
            <a:ext uri="{FF2B5EF4-FFF2-40B4-BE49-F238E27FC236}">
              <a16:creationId xmlns:a16="http://schemas.microsoft.com/office/drawing/2014/main" id="{B1502760-C259-4DC8-81A1-573934ED69E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01" name="Text Box 1">
          <a:extLst xmlns:a="http://schemas.openxmlformats.org/drawingml/2006/main">
            <a:ext uri="{FF2B5EF4-FFF2-40B4-BE49-F238E27FC236}">
              <a16:creationId xmlns:a16="http://schemas.microsoft.com/office/drawing/2014/main" id="{1B2BD8AA-D095-4271-A7C2-D24055867E0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02" name="Text Box 1">
          <a:extLst xmlns:a="http://schemas.openxmlformats.org/drawingml/2006/main">
            <a:ext uri="{FF2B5EF4-FFF2-40B4-BE49-F238E27FC236}">
              <a16:creationId xmlns:a16="http://schemas.microsoft.com/office/drawing/2014/main" id="{A5B55FF5-B6FD-499C-8CD1-6570B2351E0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03" name="Text Box 1">
          <a:extLst xmlns:a="http://schemas.openxmlformats.org/drawingml/2006/main">
            <a:ext uri="{FF2B5EF4-FFF2-40B4-BE49-F238E27FC236}">
              <a16:creationId xmlns:a16="http://schemas.microsoft.com/office/drawing/2014/main" id="{1ADCF39C-E80E-4745-95A5-DB487F8871B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24" name="Text Box 1">
          <a:extLst xmlns:a="http://schemas.openxmlformats.org/drawingml/2006/main">
            <a:ext uri="{FF2B5EF4-FFF2-40B4-BE49-F238E27FC236}">
              <a16:creationId xmlns:a16="http://schemas.microsoft.com/office/drawing/2014/main" id="{D05AF30A-4CBE-466D-B118-3BE1643804D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25" name="Text Box 1">
          <a:extLst xmlns:a="http://schemas.openxmlformats.org/drawingml/2006/main">
            <a:ext uri="{FF2B5EF4-FFF2-40B4-BE49-F238E27FC236}">
              <a16:creationId xmlns:a16="http://schemas.microsoft.com/office/drawing/2014/main" id="{A6489918-20D0-420C-BCFD-5F539858499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26" name="Text Box 1">
          <a:extLst xmlns:a="http://schemas.openxmlformats.org/drawingml/2006/main">
            <a:ext uri="{FF2B5EF4-FFF2-40B4-BE49-F238E27FC236}">
              <a16:creationId xmlns:a16="http://schemas.microsoft.com/office/drawing/2014/main" id="{8807DAF2-09C6-401E-A1B7-7AA5FE61A21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27" name="Text Box 1">
          <a:extLst xmlns:a="http://schemas.openxmlformats.org/drawingml/2006/main">
            <a:ext uri="{FF2B5EF4-FFF2-40B4-BE49-F238E27FC236}">
              <a16:creationId xmlns:a16="http://schemas.microsoft.com/office/drawing/2014/main" id="{38BE81F8-6A92-4324-B37C-388436FD55C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28" name="Text Box 1">
          <a:extLst xmlns:a="http://schemas.openxmlformats.org/drawingml/2006/main">
            <a:ext uri="{FF2B5EF4-FFF2-40B4-BE49-F238E27FC236}">
              <a16:creationId xmlns:a16="http://schemas.microsoft.com/office/drawing/2014/main" id="{0110D383-28AE-4A5C-A23C-AAFCA8F442A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29" name="Text Box 1">
          <a:extLst xmlns:a="http://schemas.openxmlformats.org/drawingml/2006/main">
            <a:ext uri="{FF2B5EF4-FFF2-40B4-BE49-F238E27FC236}">
              <a16:creationId xmlns:a16="http://schemas.microsoft.com/office/drawing/2014/main" id="{7E31D346-15B6-4057-981A-416B30FBAA4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30" name="Text Box 1">
          <a:extLst xmlns:a="http://schemas.openxmlformats.org/drawingml/2006/main">
            <a:ext uri="{FF2B5EF4-FFF2-40B4-BE49-F238E27FC236}">
              <a16:creationId xmlns:a16="http://schemas.microsoft.com/office/drawing/2014/main" id="{D878A171-A970-4E99-8CB6-0DDB0F55874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31" name="Text Box 1">
          <a:extLst xmlns:a="http://schemas.openxmlformats.org/drawingml/2006/main">
            <a:ext uri="{FF2B5EF4-FFF2-40B4-BE49-F238E27FC236}">
              <a16:creationId xmlns:a16="http://schemas.microsoft.com/office/drawing/2014/main" id="{4C040590-7714-4D95-8CA5-3E170F3D092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32" name="Text Box 1">
          <a:extLst xmlns:a="http://schemas.openxmlformats.org/drawingml/2006/main">
            <a:ext uri="{FF2B5EF4-FFF2-40B4-BE49-F238E27FC236}">
              <a16:creationId xmlns:a16="http://schemas.microsoft.com/office/drawing/2014/main" id="{E072C9BA-CAC6-4147-89B6-C38B5B1E5B2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33" name="Text Box 1">
          <a:extLst xmlns:a="http://schemas.openxmlformats.org/drawingml/2006/main">
            <a:ext uri="{FF2B5EF4-FFF2-40B4-BE49-F238E27FC236}">
              <a16:creationId xmlns:a16="http://schemas.microsoft.com/office/drawing/2014/main" id="{017C1220-40CA-4FA5-B7DA-E4EC606DF4C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34" name="Text Box 1">
          <a:extLst xmlns:a="http://schemas.openxmlformats.org/drawingml/2006/main">
            <a:ext uri="{FF2B5EF4-FFF2-40B4-BE49-F238E27FC236}">
              <a16:creationId xmlns:a16="http://schemas.microsoft.com/office/drawing/2014/main" id="{616F6243-13B3-4A6E-9E76-F0BF4D859E0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35" name="Text Box 1">
          <a:extLst xmlns:a="http://schemas.openxmlformats.org/drawingml/2006/main">
            <a:ext uri="{FF2B5EF4-FFF2-40B4-BE49-F238E27FC236}">
              <a16:creationId xmlns:a16="http://schemas.microsoft.com/office/drawing/2014/main" id="{469A79D7-20B8-44F7-B668-9D43B1EC0BB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36" name="Text Box 1">
          <a:extLst xmlns:a="http://schemas.openxmlformats.org/drawingml/2006/main">
            <a:ext uri="{FF2B5EF4-FFF2-40B4-BE49-F238E27FC236}">
              <a16:creationId xmlns:a16="http://schemas.microsoft.com/office/drawing/2014/main" id="{142B6B50-3D5E-4524-8234-AA31A6D0809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37" name="Text Box 1">
          <a:extLst xmlns:a="http://schemas.openxmlformats.org/drawingml/2006/main">
            <a:ext uri="{FF2B5EF4-FFF2-40B4-BE49-F238E27FC236}">
              <a16:creationId xmlns:a16="http://schemas.microsoft.com/office/drawing/2014/main" id="{1305CCF5-1FCE-42EB-964C-FCFDD60F174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38" name="Text Box 1">
          <a:extLst xmlns:a="http://schemas.openxmlformats.org/drawingml/2006/main">
            <a:ext uri="{FF2B5EF4-FFF2-40B4-BE49-F238E27FC236}">
              <a16:creationId xmlns:a16="http://schemas.microsoft.com/office/drawing/2014/main" id="{9E569800-4796-4696-84CF-56A7CB7C254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39" name="Text Box 1">
          <a:extLst xmlns:a="http://schemas.openxmlformats.org/drawingml/2006/main">
            <a:ext uri="{FF2B5EF4-FFF2-40B4-BE49-F238E27FC236}">
              <a16:creationId xmlns:a16="http://schemas.microsoft.com/office/drawing/2014/main" id="{614A5AC9-46E1-46EA-A33D-C5DB5CAE76B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40" name="Text Box 1">
          <a:extLst xmlns:a="http://schemas.openxmlformats.org/drawingml/2006/main">
            <a:ext uri="{FF2B5EF4-FFF2-40B4-BE49-F238E27FC236}">
              <a16:creationId xmlns:a16="http://schemas.microsoft.com/office/drawing/2014/main" id="{BA963B28-CA03-4000-B404-32AB8DF6C84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41" name="Text Box 1">
          <a:extLst xmlns:a="http://schemas.openxmlformats.org/drawingml/2006/main">
            <a:ext uri="{FF2B5EF4-FFF2-40B4-BE49-F238E27FC236}">
              <a16:creationId xmlns:a16="http://schemas.microsoft.com/office/drawing/2014/main" id="{62AF0CB1-BEE2-4B50-80D9-3CF1855F3B3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42" name="Text Box 1">
          <a:extLst xmlns:a="http://schemas.openxmlformats.org/drawingml/2006/main">
            <a:ext uri="{FF2B5EF4-FFF2-40B4-BE49-F238E27FC236}">
              <a16:creationId xmlns:a16="http://schemas.microsoft.com/office/drawing/2014/main" id="{1363B074-BB9B-4D58-BF0B-2C1C7A2F557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43" name="Text Box 1">
          <a:extLst xmlns:a="http://schemas.openxmlformats.org/drawingml/2006/main">
            <a:ext uri="{FF2B5EF4-FFF2-40B4-BE49-F238E27FC236}">
              <a16:creationId xmlns:a16="http://schemas.microsoft.com/office/drawing/2014/main" id="{1D924845-8FE3-42F7-9C85-DDBEB147B85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44" name="Text Box 1">
          <a:extLst xmlns:a="http://schemas.openxmlformats.org/drawingml/2006/main">
            <a:ext uri="{FF2B5EF4-FFF2-40B4-BE49-F238E27FC236}">
              <a16:creationId xmlns:a16="http://schemas.microsoft.com/office/drawing/2014/main" id="{479224B0-55F5-475C-9BEA-F23B820FBA5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45" name="Text Box 1">
          <a:extLst xmlns:a="http://schemas.openxmlformats.org/drawingml/2006/main">
            <a:ext uri="{FF2B5EF4-FFF2-40B4-BE49-F238E27FC236}">
              <a16:creationId xmlns:a16="http://schemas.microsoft.com/office/drawing/2014/main" id="{83E08ECB-C47A-42D4-831F-B712F5BE030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49" name="Text Box 1">
          <a:extLst xmlns:a="http://schemas.openxmlformats.org/drawingml/2006/main">
            <a:ext uri="{FF2B5EF4-FFF2-40B4-BE49-F238E27FC236}">
              <a16:creationId xmlns:a16="http://schemas.microsoft.com/office/drawing/2014/main" id="{0B69F4CC-07D0-4C6D-9B9A-0E573A1323E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50" name="Text Box 1">
          <a:extLst xmlns:a="http://schemas.openxmlformats.org/drawingml/2006/main">
            <a:ext uri="{FF2B5EF4-FFF2-40B4-BE49-F238E27FC236}">
              <a16:creationId xmlns:a16="http://schemas.microsoft.com/office/drawing/2014/main" id="{18DEB5B0-3825-4C6E-AB20-981D896F414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51" name="Text Box 1">
          <a:extLst xmlns:a="http://schemas.openxmlformats.org/drawingml/2006/main">
            <a:ext uri="{FF2B5EF4-FFF2-40B4-BE49-F238E27FC236}">
              <a16:creationId xmlns:a16="http://schemas.microsoft.com/office/drawing/2014/main" id="{3DAC7F2C-A32A-4829-8334-70C595165C7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52" name="Text Box 1">
          <a:extLst xmlns:a="http://schemas.openxmlformats.org/drawingml/2006/main">
            <a:ext uri="{FF2B5EF4-FFF2-40B4-BE49-F238E27FC236}">
              <a16:creationId xmlns:a16="http://schemas.microsoft.com/office/drawing/2014/main" id="{296698ED-5E73-4480-AE4B-A5B48ACC3C5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53" name="Text Box 1">
          <a:extLst xmlns:a="http://schemas.openxmlformats.org/drawingml/2006/main">
            <a:ext uri="{FF2B5EF4-FFF2-40B4-BE49-F238E27FC236}">
              <a16:creationId xmlns:a16="http://schemas.microsoft.com/office/drawing/2014/main" id="{86084118-8538-4FB9-A34C-86D6599AD85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54" name="Text Box 1">
          <a:extLst xmlns:a="http://schemas.openxmlformats.org/drawingml/2006/main">
            <a:ext uri="{FF2B5EF4-FFF2-40B4-BE49-F238E27FC236}">
              <a16:creationId xmlns:a16="http://schemas.microsoft.com/office/drawing/2014/main" id="{1C71BE31-57CF-47D2-8563-FED1CB9907C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55" name="Text Box 1">
          <a:extLst xmlns:a="http://schemas.openxmlformats.org/drawingml/2006/main">
            <a:ext uri="{FF2B5EF4-FFF2-40B4-BE49-F238E27FC236}">
              <a16:creationId xmlns:a16="http://schemas.microsoft.com/office/drawing/2014/main" id="{073B8D7A-2274-4572-B373-C61A3C65C25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98" name="Text Box 1">
          <a:extLst xmlns:a="http://schemas.openxmlformats.org/drawingml/2006/main">
            <a:ext uri="{FF2B5EF4-FFF2-40B4-BE49-F238E27FC236}">
              <a16:creationId xmlns:a16="http://schemas.microsoft.com/office/drawing/2014/main" id="{87924002-420C-45E2-B4AF-125CC70EE8E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99" name="Text Box 1">
          <a:extLst xmlns:a="http://schemas.openxmlformats.org/drawingml/2006/main">
            <a:ext uri="{FF2B5EF4-FFF2-40B4-BE49-F238E27FC236}">
              <a16:creationId xmlns:a16="http://schemas.microsoft.com/office/drawing/2014/main" id="{FD90A22F-697A-4D30-8485-575976D7D94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04" name="Text Box 1">
          <a:extLst xmlns:a="http://schemas.openxmlformats.org/drawingml/2006/main">
            <a:ext uri="{FF2B5EF4-FFF2-40B4-BE49-F238E27FC236}">
              <a16:creationId xmlns:a16="http://schemas.microsoft.com/office/drawing/2014/main" id="{D1C071EC-A57D-4D74-AA17-6B5BFBBEA27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05" name="Text Box 1">
          <a:extLst xmlns:a="http://schemas.openxmlformats.org/drawingml/2006/main">
            <a:ext uri="{FF2B5EF4-FFF2-40B4-BE49-F238E27FC236}">
              <a16:creationId xmlns:a16="http://schemas.microsoft.com/office/drawing/2014/main" id="{C2F9DCD7-D145-4BF8-B266-D372F1F06A4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06" name="Text Box 1">
          <a:extLst xmlns:a="http://schemas.openxmlformats.org/drawingml/2006/main">
            <a:ext uri="{FF2B5EF4-FFF2-40B4-BE49-F238E27FC236}">
              <a16:creationId xmlns:a16="http://schemas.microsoft.com/office/drawing/2014/main" id="{BACD5F76-F3E5-4DA1-A3EE-12BC35EECA9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07" name="Text Box 1">
          <a:extLst xmlns:a="http://schemas.openxmlformats.org/drawingml/2006/main">
            <a:ext uri="{FF2B5EF4-FFF2-40B4-BE49-F238E27FC236}">
              <a16:creationId xmlns:a16="http://schemas.microsoft.com/office/drawing/2014/main" id="{7BEC0225-F1D8-42A9-9576-E2EE0AA0240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08" name="Text Box 1">
          <a:extLst xmlns:a="http://schemas.openxmlformats.org/drawingml/2006/main">
            <a:ext uri="{FF2B5EF4-FFF2-40B4-BE49-F238E27FC236}">
              <a16:creationId xmlns:a16="http://schemas.microsoft.com/office/drawing/2014/main" id="{B5C12897-5F1E-4BED-B598-75F7C44877E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09" name="Text Box 1">
          <a:extLst xmlns:a="http://schemas.openxmlformats.org/drawingml/2006/main">
            <a:ext uri="{FF2B5EF4-FFF2-40B4-BE49-F238E27FC236}">
              <a16:creationId xmlns:a16="http://schemas.microsoft.com/office/drawing/2014/main" id="{0A25C2B7-2B8C-4D94-9D98-139BB49404D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10" name="Text Box 1">
          <a:extLst xmlns:a="http://schemas.openxmlformats.org/drawingml/2006/main">
            <a:ext uri="{FF2B5EF4-FFF2-40B4-BE49-F238E27FC236}">
              <a16:creationId xmlns:a16="http://schemas.microsoft.com/office/drawing/2014/main" id="{0521AF3B-1897-4804-83F9-7D8D5776500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11" name="Text Box 1">
          <a:extLst xmlns:a="http://schemas.openxmlformats.org/drawingml/2006/main">
            <a:ext uri="{FF2B5EF4-FFF2-40B4-BE49-F238E27FC236}">
              <a16:creationId xmlns:a16="http://schemas.microsoft.com/office/drawing/2014/main" id="{584DF8ED-EA07-45DB-9360-4F86565117C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12" name="Text Box 1">
          <a:extLst xmlns:a="http://schemas.openxmlformats.org/drawingml/2006/main">
            <a:ext uri="{FF2B5EF4-FFF2-40B4-BE49-F238E27FC236}">
              <a16:creationId xmlns:a16="http://schemas.microsoft.com/office/drawing/2014/main" id="{CDFA33A1-E66A-457F-BD02-F4990599A92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13" name="Text Box 1">
          <a:extLst xmlns:a="http://schemas.openxmlformats.org/drawingml/2006/main">
            <a:ext uri="{FF2B5EF4-FFF2-40B4-BE49-F238E27FC236}">
              <a16:creationId xmlns:a16="http://schemas.microsoft.com/office/drawing/2014/main" id="{87792A56-4089-4C2B-BF0E-ABBAF136645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14" name="Text Box 1">
          <a:extLst xmlns:a="http://schemas.openxmlformats.org/drawingml/2006/main">
            <a:ext uri="{FF2B5EF4-FFF2-40B4-BE49-F238E27FC236}">
              <a16:creationId xmlns:a16="http://schemas.microsoft.com/office/drawing/2014/main" id="{E0519B6E-3313-4DD1-B123-D8D53A07E1F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15" name="Text Box 1">
          <a:extLst xmlns:a="http://schemas.openxmlformats.org/drawingml/2006/main">
            <a:ext uri="{FF2B5EF4-FFF2-40B4-BE49-F238E27FC236}">
              <a16:creationId xmlns:a16="http://schemas.microsoft.com/office/drawing/2014/main" id="{35D0898F-2D48-4986-9CB8-150125466D4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16" name="Text Box 1">
          <a:extLst xmlns:a="http://schemas.openxmlformats.org/drawingml/2006/main">
            <a:ext uri="{FF2B5EF4-FFF2-40B4-BE49-F238E27FC236}">
              <a16:creationId xmlns:a16="http://schemas.microsoft.com/office/drawing/2014/main" id="{B940B63A-15E8-411A-89F2-D1F93FCD0BE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17" name="Text Box 1">
          <a:extLst xmlns:a="http://schemas.openxmlformats.org/drawingml/2006/main">
            <a:ext uri="{FF2B5EF4-FFF2-40B4-BE49-F238E27FC236}">
              <a16:creationId xmlns:a16="http://schemas.microsoft.com/office/drawing/2014/main" id="{AE59BF97-A4FD-4976-82CA-6D6BE74CB01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18" name="Text Box 1">
          <a:extLst xmlns:a="http://schemas.openxmlformats.org/drawingml/2006/main">
            <a:ext uri="{FF2B5EF4-FFF2-40B4-BE49-F238E27FC236}">
              <a16:creationId xmlns:a16="http://schemas.microsoft.com/office/drawing/2014/main" id="{990011C4-8DA7-4375-8E22-A794A850E54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19" name="Text Box 1">
          <a:extLst xmlns:a="http://schemas.openxmlformats.org/drawingml/2006/main">
            <a:ext uri="{FF2B5EF4-FFF2-40B4-BE49-F238E27FC236}">
              <a16:creationId xmlns:a16="http://schemas.microsoft.com/office/drawing/2014/main" id="{6D5B38B8-2DC6-4D16-9C3B-15F1488AF51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20" name="Text Box 1">
          <a:extLst xmlns:a="http://schemas.openxmlformats.org/drawingml/2006/main">
            <a:ext uri="{FF2B5EF4-FFF2-40B4-BE49-F238E27FC236}">
              <a16:creationId xmlns:a16="http://schemas.microsoft.com/office/drawing/2014/main" id="{5B43DDD7-A5C6-49F5-9B77-39DFA7383C7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21" name="Text Box 1">
          <a:extLst xmlns:a="http://schemas.openxmlformats.org/drawingml/2006/main">
            <a:ext uri="{FF2B5EF4-FFF2-40B4-BE49-F238E27FC236}">
              <a16:creationId xmlns:a16="http://schemas.microsoft.com/office/drawing/2014/main" id="{D01E2B84-0CDA-4A6D-9547-0F8CE842CD5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22" name="Text Box 1">
          <a:extLst xmlns:a="http://schemas.openxmlformats.org/drawingml/2006/main">
            <a:ext uri="{FF2B5EF4-FFF2-40B4-BE49-F238E27FC236}">
              <a16:creationId xmlns:a16="http://schemas.microsoft.com/office/drawing/2014/main" id="{E1A5C337-CDFD-4CB4-8388-AEB36605B8C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23" name="Text Box 1">
          <a:extLst xmlns:a="http://schemas.openxmlformats.org/drawingml/2006/main">
            <a:ext uri="{FF2B5EF4-FFF2-40B4-BE49-F238E27FC236}">
              <a16:creationId xmlns:a16="http://schemas.microsoft.com/office/drawing/2014/main" id="{5ECFD05E-11D4-4B31-AE43-6CBAB3EB2A8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24" name="Text Box 1">
          <a:extLst xmlns:a="http://schemas.openxmlformats.org/drawingml/2006/main">
            <a:ext uri="{FF2B5EF4-FFF2-40B4-BE49-F238E27FC236}">
              <a16:creationId xmlns:a16="http://schemas.microsoft.com/office/drawing/2014/main" id="{CE4CC956-8158-4F45-BE67-6B388206334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25" name="Text Box 1">
          <a:extLst xmlns:a="http://schemas.openxmlformats.org/drawingml/2006/main">
            <a:ext uri="{FF2B5EF4-FFF2-40B4-BE49-F238E27FC236}">
              <a16:creationId xmlns:a16="http://schemas.microsoft.com/office/drawing/2014/main" id="{3044F377-D8C2-4CD5-9FED-A9EBF3A980D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26" name="Text Box 1">
          <a:extLst xmlns:a="http://schemas.openxmlformats.org/drawingml/2006/main">
            <a:ext uri="{FF2B5EF4-FFF2-40B4-BE49-F238E27FC236}">
              <a16:creationId xmlns:a16="http://schemas.microsoft.com/office/drawing/2014/main" id="{F0F84D8E-F174-4A99-8D97-8767FBF936A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27" name="Text Box 1">
          <a:extLst xmlns:a="http://schemas.openxmlformats.org/drawingml/2006/main">
            <a:ext uri="{FF2B5EF4-FFF2-40B4-BE49-F238E27FC236}">
              <a16:creationId xmlns:a16="http://schemas.microsoft.com/office/drawing/2014/main" id="{A33A5F61-A6A7-44A7-A6D2-A5B05A9C7ED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28" name="Text Box 1">
          <a:extLst xmlns:a="http://schemas.openxmlformats.org/drawingml/2006/main">
            <a:ext uri="{FF2B5EF4-FFF2-40B4-BE49-F238E27FC236}">
              <a16:creationId xmlns:a16="http://schemas.microsoft.com/office/drawing/2014/main" id="{DE1CCB88-B5EA-45D5-8B93-261B197BC6D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29" name="Text Box 1">
          <a:extLst xmlns:a="http://schemas.openxmlformats.org/drawingml/2006/main">
            <a:ext uri="{FF2B5EF4-FFF2-40B4-BE49-F238E27FC236}">
              <a16:creationId xmlns:a16="http://schemas.microsoft.com/office/drawing/2014/main" id="{CCAE1F3E-2E69-4D54-ACAB-FF497616A79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30" name="Text Box 1">
          <a:extLst xmlns:a="http://schemas.openxmlformats.org/drawingml/2006/main">
            <a:ext uri="{FF2B5EF4-FFF2-40B4-BE49-F238E27FC236}">
              <a16:creationId xmlns:a16="http://schemas.microsoft.com/office/drawing/2014/main" id="{4C2E7136-2877-411D-9C1F-DE8CA25C139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31" name="Text Box 1">
          <a:extLst xmlns:a="http://schemas.openxmlformats.org/drawingml/2006/main">
            <a:ext uri="{FF2B5EF4-FFF2-40B4-BE49-F238E27FC236}">
              <a16:creationId xmlns:a16="http://schemas.microsoft.com/office/drawing/2014/main" id="{AD7A28C7-5519-4B2F-8CA5-7AD1E2A643B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32" name="Text Box 1">
          <a:extLst xmlns:a="http://schemas.openxmlformats.org/drawingml/2006/main">
            <a:ext uri="{FF2B5EF4-FFF2-40B4-BE49-F238E27FC236}">
              <a16:creationId xmlns:a16="http://schemas.microsoft.com/office/drawing/2014/main" id="{85F5BA48-723A-4DE7-B0A5-9886B10E627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33" name="Text Box 1">
          <a:extLst xmlns:a="http://schemas.openxmlformats.org/drawingml/2006/main">
            <a:ext uri="{FF2B5EF4-FFF2-40B4-BE49-F238E27FC236}">
              <a16:creationId xmlns:a16="http://schemas.microsoft.com/office/drawing/2014/main" id="{99EC7445-2BEC-40F1-ACB5-C52DD19B57D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34" name="Text Box 1">
          <a:extLst xmlns:a="http://schemas.openxmlformats.org/drawingml/2006/main">
            <a:ext uri="{FF2B5EF4-FFF2-40B4-BE49-F238E27FC236}">
              <a16:creationId xmlns:a16="http://schemas.microsoft.com/office/drawing/2014/main" id="{D3B96EE2-4899-4276-9347-830764024B6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35" name="Text Box 1">
          <a:extLst xmlns:a="http://schemas.openxmlformats.org/drawingml/2006/main">
            <a:ext uri="{FF2B5EF4-FFF2-40B4-BE49-F238E27FC236}">
              <a16:creationId xmlns:a16="http://schemas.microsoft.com/office/drawing/2014/main" id="{DD8178FA-0AC3-45D5-B6F8-78943B5EE23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36" name="Text Box 1">
          <a:extLst xmlns:a="http://schemas.openxmlformats.org/drawingml/2006/main">
            <a:ext uri="{FF2B5EF4-FFF2-40B4-BE49-F238E27FC236}">
              <a16:creationId xmlns:a16="http://schemas.microsoft.com/office/drawing/2014/main" id="{A7E300D4-F9C9-4A8E-B72D-1C1FF89D5AB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37" name="Text Box 1">
          <a:extLst xmlns:a="http://schemas.openxmlformats.org/drawingml/2006/main">
            <a:ext uri="{FF2B5EF4-FFF2-40B4-BE49-F238E27FC236}">
              <a16:creationId xmlns:a16="http://schemas.microsoft.com/office/drawing/2014/main" id="{12465913-DD00-4DB0-B93A-3D9C752315A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38" name="Text Box 1">
          <a:extLst xmlns:a="http://schemas.openxmlformats.org/drawingml/2006/main">
            <a:ext uri="{FF2B5EF4-FFF2-40B4-BE49-F238E27FC236}">
              <a16:creationId xmlns:a16="http://schemas.microsoft.com/office/drawing/2014/main" id="{D11FD133-C012-497F-B210-D3B76D62DC9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39" name="Text Box 1">
          <a:extLst xmlns:a="http://schemas.openxmlformats.org/drawingml/2006/main">
            <a:ext uri="{FF2B5EF4-FFF2-40B4-BE49-F238E27FC236}">
              <a16:creationId xmlns:a16="http://schemas.microsoft.com/office/drawing/2014/main" id="{9F52D2D7-4F96-4B41-82D2-28F310A3F3D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40" name="Text Box 1">
          <a:extLst xmlns:a="http://schemas.openxmlformats.org/drawingml/2006/main">
            <a:ext uri="{FF2B5EF4-FFF2-40B4-BE49-F238E27FC236}">
              <a16:creationId xmlns:a16="http://schemas.microsoft.com/office/drawing/2014/main" id="{E60F0592-37C9-43D8-9794-171C5A58B44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41" name="Text Box 1">
          <a:extLst xmlns:a="http://schemas.openxmlformats.org/drawingml/2006/main">
            <a:ext uri="{FF2B5EF4-FFF2-40B4-BE49-F238E27FC236}">
              <a16:creationId xmlns:a16="http://schemas.microsoft.com/office/drawing/2014/main" id="{D9AACFC4-230C-426B-BF92-3505C9F22E6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42" name="Text Box 1">
          <a:extLst xmlns:a="http://schemas.openxmlformats.org/drawingml/2006/main">
            <a:ext uri="{FF2B5EF4-FFF2-40B4-BE49-F238E27FC236}">
              <a16:creationId xmlns:a16="http://schemas.microsoft.com/office/drawing/2014/main" id="{917436F1-276F-480D-89E0-F5B880F2EAB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43" name="Text Box 1">
          <a:extLst xmlns:a="http://schemas.openxmlformats.org/drawingml/2006/main">
            <a:ext uri="{FF2B5EF4-FFF2-40B4-BE49-F238E27FC236}">
              <a16:creationId xmlns:a16="http://schemas.microsoft.com/office/drawing/2014/main" id="{F80B2A9D-6E61-4013-BFCD-15EF5A7B394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44" name="Text Box 1">
          <a:extLst xmlns:a="http://schemas.openxmlformats.org/drawingml/2006/main">
            <a:ext uri="{FF2B5EF4-FFF2-40B4-BE49-F238E27FC236}">
              <a16:creationId xmlns:a16="http://schemas.microsoft.com/office/drawing/2014/main" id="{9A339140-F34C-4E53-8A93-A769C91324B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45" name="Text Box 1">
          <a:extLst xmlns:a="http://schemas.openxmlformats.org/drawingml/2006/main">
            <a:ext uri="{FF2B5EF4-FFF2-40B4-BE49-F238E27FC236}">
              <a16:creationId xmlns:a16="http://schemas.microsoft.com/office/drawing/2014/main" id="{2E82F760-46F1-4BC9-A25B-AD583E6B346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46" name="Text Box 1">
          <a:extLst xmlns:a="http://schemas.openxmlformats.org/drawingml/2006/main">
            <a:ext uri="{FF2B5EF4-FFF2-40B4-BE49-F238E27FC236}">
              <a16:creationId xmlns:a16="http://schemas.microsoft.com/office/drawing/2014/main" id="{3A2512DE-6A50-425A-98B6-A29A0B41D6F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47" name="Text Box 1">
          <a:extLst xmlns:a="http://schemas.openxmlformats.org/drawingml/2006/main">
            <a:ext uri="{FF2B5EF4-FFF2-40B4-BE49-F238E27FC236}">
              <a16:creationId xmlns:a16="http://schemas.microsoft.com/office/drawing/2014/main" id="{19E91B7A-EB61-4B7C-8DFF-513510E50C3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48" name="Text Box 1">
          <a:extLst xmlns:a="http://schemas.openxmlformats.org/drawingml/2006/main">
            <a:ext uri="{FF2B5EF4-FFF2-40B4-BE49-F238E27FC236}">
              <a16:creationId xmlns:a16="http://schemas.microsoft.com/office/drawing/2014/main" id="{B3FCBCA3-026A-4D89-BE5A-869245125A7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49" name="Text Box 1">
          <a:extLst xmlns:a="http://schemas.openxmlformats.org/drawingml/2006/main">
            <a:ext uri="{FF2B5EF4-FFF2-40B4-BE49-F238E27FC236}">
              <a16:creationId xmlns:a16="http://schemas.microsoft.com/office/drawing/2014/main" id="{C88836CF-BFB6-48DA-8B20-FAFD8911129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50" name="Text Box 1">
          <a:extLst xmlns:a="http://schemas.openxmlformats.org/drawingml/2006/main">
            <a:ext uri="{FF2B5EF4-FFF2-40B4-BE49-F238E27FC236}">
              <a16:creationId xmlns:a16="http://schemas.microsoft.com/office/drawing/2014/main" id="{21B93E09-4D04-4B64-BC7C-4E39F54AA26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51" name="Text Box 1">
          <a:extLst xmlns:a="http://schemas.openxmlformats.org/drawingml/2006/main">
            <a:ext uri="{FF2B5EF4-FFF2-40B4-BE49-F238E27FC236}">
              <a16:creationId xmlns:a16="http://schemas.microsoft.com/office/drawing/2014/main" id="{73185558-41F1-41AE-9B46-A280F9AF107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52" name="Text Box 1">
          <a:extLst xmlns:a="http://schemas.openxmlformats.org/drawingml/2006/main">
            <a:ext uri="{FF2B5EF4-FFF2-40B4-BE49-F238E27FC236}">
              <a16:creationId xmlns:a16="http://schemas.microsoft.com/office/drawing/2014/main" id="{66797903-B430-46D4-8199-ED8D2B1AA96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53" name="Text Box 1">
          <a:extLst xmlns:a="http://schemas.openxmlformats.org/drawingml/2006/main">
            <a:ext uri="{FF2B5EF4-FFF2-40B4-BE49-F238E27FC236}">
              <a16:creationId xmlns:a16="http://schemas.microsoft.com/office/drawing/2014/main" id="{3FD6BCF6-7D2F-4A98-8170-4016D5276BA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54" name="Text Box 1">
          <a:extLst xmlns:a="http://schemas.openxmlformats.org/drawingml/2006/main">
            <a:ext uri="{FF2B5EF4-FFF2-40B4-BE49-F238E27FC236}">
              <a16:creationId xmlns:a16="http://schemas.microsoft.com/office/drawing/2014/main" id="{4D4CCF8C-BBBE-4211-883A-94D1567BD23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55" name="Text Box 1">
          <a:extLst xmlns:a="http://schemas.openxmlformats.org/drawingml/2006/main">
            <a:ext uri="{FF2B5EF4-FFF2-40B4-BE49-F238E27FC236}">
              <a16:creationId xmlns:a16="http://schemas.microsoft.com/office/drawing/2014/main" id="{AC9BFEEF-241B-44B1-8BAF-DA09F843EEC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56" name="Text Box 1">
          <a:extLst xmlns:a="http://schemas.openxmlformats.org/drawingml/2006/main">
            <a:ext uri="{FF2B5EF4-FFF2-40B4-BE49-F238E27FC236}">
              <a16:creationId xmlns:a16="http://schemas.microsoft.com/office/drawing/2014/main" id="{EEED7F3C-6B99-4ECE-B0C7-618FAB8881A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57" name="Text Box 1">
          <a:extLst xmlns:a="http://schemas.openxmlformats.org/drawingml/2006/main">
            <a:ext uri="{FF2B5EF4-FFF2-40B4-BE49-F238E27FC236}">
              <a16:creationId xmlns:a16="http://schemas.microsoft.com/office/drawing/2014/main" id="{010DAA31-829B-4F9F-89E6-39614E74A90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58" name="Text Box 1">
          <a:extLst xmlns:a="http://schemas.openxmlformats.org/drawingml/2006/main">
            <a:ext uri="{FF2B5EF4-FFF2-40B4-BE49-F238E27FC236}">
              <a16:creationId xmlns:a16="http://schemas.microsoft.com/office/drawing/2014/main" id="{9D5E7840-9152-4D7E-B15B-CB7D9B76D43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59" name="Text Box 1">
          <a:extLst xmlns:a="http://schemas.openxmlformats.org/drawingml/2006/main">
            <a:ext uri="{FF2B5EF4-FFF2-40B4-BE49-F238E27FC236}">
              <a16:creationId xmlns:a16="http://schemas.microsoft.com/office/drawing/2014/main" id="{1F507564-B5D8-4B05-9E66-2FE605DFF66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60" name="Text Box 1">
          <a:extLst xmlns:a="http://schemas.openxmlformats.org/drawingml/2006/main">
            <a:ext uri="{FF2B5EF4-FFF2-40B4-BE49-F238E27FC236}">
              <a16:creationId xmlns:a16="http://schemas.microsoft.com/office/drawing/2014/main" id="{757A7196-36C1-44EF-800C-C8FE4BF6D4B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61" name="Text Box 1">
          <a:extLst xmlns:a="http://schemas.openxmlformats.org/drawingml/2006/main">
            <a:ext uri="{FF2B5EF4-FFF2-40B4-BE49-F238E27FC236}">
              <a16:creationId xmlns:a16="http://schemas.microsoft.com/office/drawing/2014/main" id="{AC85CEB7-9FB0-4EB7-AD54-B3CF5593861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62" name="Text Box 1">
          <a:extLst xmlns:a="http://schemas.openxmlformats.org/drawingml/2006/main">
            <a:ext uri="{FF2B5EF4-FFF2-40B4-BE49-F238E27FC236}">
              <a16:creationId xmlns:a16="http://schemas.microsoft.com/office/drawing/2014/main" id="{BEEFA685-408D-4875-A33A-F046B494CEE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63" name="Text Box 1">
          <a:extLst xmlns:a="http://schemas.openxmlformats.org/drawingml/2006/main">
            <a:ext uri="{FF2B5EF4-FFF2-40B4-BE49-F238E27FC236}">
              <a16:creationId xmlns:a16="http://schemas.microsoft.com/office/drawing/2014/main" id="{4321E143-608A-438A-AD0F-B55B87879AE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64" name="Text Box 1">
          <a:extLst xmlns:a="http://schemas.openxmlformats.org/drawingml/2006/main">
            <a:ext uri="{FF2B5EF4-FFF2-40B4-BE49-F238E27FC236}">
              <a16:creationId xmlns:a16="http://schemas.microsoft.com/office/drawing/2014/main" id="{37110CE1-D8EE-4462-A32B-F538A514732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65" name="Text Box 1">
          <a:extLst xmlns:a="http://schemas.openxmlformats.org/drawingml/2006/main">
            <a:ext uri="{FF2B5EF4-FFF2-40B4-BE49-F238E27FC236}">
              <a16:creationId xmlns:a16="http://schemas.microsoft.com/office/drawing/2014/main" id="{D023FB25-7322-4524-B762-843C418E436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66" name="Text Box 1">
          <a:extLst xmlns:a="http://schemas.openxmlformats.org/drawingml/2006/main">
            <a:ext uri="{FF2B5EF4-FFF2-40B4-BE49-F238E27FC236}">
              <a16:creationId xmlns:a16="http://schemas.microsoft.com/office/drawing/2014/main" id="{B95518D9-C8EC-4CC5-9F79-309E258EBAC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67" name="Text Box 1">
          <a:extLst xmlns:a="http://schemas.openxmlformats.org/drawingml/2006/main">
            <a:ext uri="{FF2B5EF4-FFF2-40B4-BE49-F238E27FC236}">
              <a16:creationId xmlns:a16="http://schemas.microsoft.com/office/drawing/2014/main" id="{E80C9E07-7C8E-45C2-B86D-8B73284CCD1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68" name="Text Box 1">
          <a:extLst xmlns:a="http://schemas.openxmlformats.org/drawingml/2006/main">
            <a:ext uri="{FF2B5EF4-FFF2-40B4-BE49-F238E27FC236}">
              <a16:creationId xmlns:a16="http://schemas.microsoft.com/office/drawing/2014/main" id="{E312812E-90C8-48D7-A079-0F232139912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69" name="Text Box 1">
          <a:extLst xmlns:a="http://schemas.openxmlformats.org/drawingml/2006/main">
            <a:ext uri="{FF2B5EF4-FFF2-40B4-BE49-F238E27FC236}">
              <a16:creationId xmlns:a16="http://schemas.microsoft.com/office/drawing/2014/main" id="{CAF3CB04-993E-4A2C-A089-15DF0196D67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70" name="Text Box 1">
          <a:extLst xmlns:a="http://schemas.openxmlformats.org/drawingml/2006/main">
            <a:ext uri="{FF2B5EF4-FFF2-40B4-BE49-F238E27FC236}">
              <a16:creationId xmlns:a16="http://schemas.microsoft.com/office/drawing/2014/main" id="{E454D8CA-0E18-4D6D-B462-376B6434199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71" name="Text Box 1">
          <a:extLst xmlns:a="http://schemas.openxmlformats.org/drawingml/2006/main">
            <a:ext uri="{FF2B5EF4-FFF2-40B4-BE49-F238E27FC236}">
              <a16:creationId xmlns:a16="http://schemas.microsoft.com/office/drawing/2014/main" id="{2C62EF16-B6DC-4DE7-9AAD-1DAD997C40B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72" name="Text Box 1">
          <a:extLst xmlns:a="http://schemas.openxmlformats.org/drawingml/2006/main">
            <a:ext uri="{FF2B5EF4-FFF2-40B4-BE49-F238E27FC236}">
              <a16:creationId xmlns:a16="http://schemas.microsoft.com/office/drawing/2014/main" id="{8F6518FE-7A85-40A5-A2BC-626F854C0D7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73" name="Text Box 1">
          <a:extLst xmlns:a="http://schemas.openxmlformats.org/drawingml/2006/main">
            <a:ext uri="{FF2B5EF4-FFF2-40B4-BE49-F238E27FC236}">
              <a16:creationId xmlns:a16="http://schemas.microsoft.com/office/drawing/2014/main" id="{F4A1394D-1FB7-4009-8949-0AF9D00956A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74" name="Text Box 1">
          <a:extLst xmlns:a="http://schemas.openxmlformats.org/drawingml/2006/main">
            <a:ext uri="{FF2B5EF4-FFF2-40B4-BE49-F238E27FC236}">
              <a16:creationId xmlns:a16="http://schemas.microsoft.com/office/drawing/2014/main" id="{24BDC050-993C-4EF5-8B8F-10B0FC88EFD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75" name="Text Box 1">
          <a:extLst xmlns:a="http://schemas.openxmlformats.org/drawingml/2006/main">
            <a:ext uri="{FF2B5EF4-FFF2-40B4-BE49-F238E27FC236}">
              <a16:creationId xmlns:a16="http://schemas.microsoft.com/office/drawing/2014/main" id="{8E71323B-3E3D-4040-92A5-F3709977B2A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76" name="Text Box 1">
          <a:extLst xmlns:a="http://schemas.openxmlformats.org/drawingml/2006/main">
            <a:ext uri="{FF2B5EF4-FFF2-40B4-BE49-F238E27FC236}">
              <a16:creationId xmlns:a16="http://schemas.microsoft.com/office/drawing/2014/main" id="{A1AAE08C-4508-4BCE-8755-F70E0ADB708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77" name="Text Box 1">
          <a:extLst xmlns:a="http://schemas.openxmlformats.org/drawingml/2006/main">
            <a:ext uri="{FF2B5EF4-FFF2-40B4-BE49-F238E27FC236}">
              <a16:creationId xmlns:a16="http://schemas.microsoft.com/office/drawing/2014/main" id="{88337287-F95D-45CB-BC51-222A7D82072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78" name="Text Box 1">
          <a:extLst xmlns:a="http://schemas.openxmlformats.org/drawingml/2006/main">
            <a:ext uri="{FF2B5EF4-FFF2-40B4-BE49-F238E27FC236}">
              <a16:creationId xmlns:a16="http://schemas.microsoft.com/office/drawing/2014/main" id="{F5E96A62-1FE8-4914-9459-C68E3105645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79" name="Text Box 1">
          <a:extLst xmlns:a="http://schemas.openxmlformats.org/drawingml/2006/main">
            <a:ext uri="{FF2B5EF4-FFF2-40B4-BE49-F238E27FC236}">
              <a16:creationId xmlns:a16="http://schemas.microsoft.com/office/drawing/2014/main" id="{92804C2E-93D2-4532-A98F-A3916C273F5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80" name="Text Box 1">
          <a:extLst xmlns:a="http://schemas.openxmlformats.org/drawingml/2006/main">
            <a:ext uri="{FF2B5EF4-FFF2-40B4-BE49-F238E27FC236}">
              <a16:creationId xmlns:a16="http://schemas.microsoft.com/office/drawing/2014/main" id="{BF94A72F-3D07-439B-B859-4222A1DC635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81" name="Text Box 1">
          <a:extLst xmlns:a="http://schemas.openxmlformats.org/drawingml/2006/main">
            <a:ext uri="{FF2B5EF4-FFF2-40B4-BE49-F238E27FC236}">
              <a16:creationId xmlns:a16="http://schemas.microsoft.com/office/drawing/2014/main" id="{42739333-6AAB-4354-938E-A2AC1144622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82" name="Text Box 1">
          <a:extLst xmlns:a="http://schemas.openxmlformats.org/drawingml/2006/main">
            <a:ext uri="{FF2B5EF4-FFF2-40B4-BE49-F238E27FC236}">
              <a16:creationId xmlns:a16="http://schemas.microsoft.com/office/drawing/2014/main" id="{F2AC1FE3-E530-4A05-A68F-48CE554ECFB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83" name="Text Box 1">
          <a:extLst xmlns:a="http://schemas.openxmlformats.org/drawingml/2006/main">
            <a:ext uri="{FF2B5EF4-FFF2-40B4-BE49-F238E27FC236}">
              <a16:creationId xmlns:a16="http://schemas.microsoft.com/office/drawing/2014/main" id="{E1D3804C-99A4-4318-91E2-8B2793B9EF2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84" name="Text Box 1">
          <a:extLst xmlns:a="http://schemas.openxmlformats.org/drawingml/2006/main">
            <a:ext uri="{FF2B5EF4-FFF2-40B4-BE49-F238E27FC236}">
              <a16:creationId xmlns:a16="http://schemas.microsoft.com/office/drawing/2014/main" id="{F0B1D7D0-796B-4852-9955-98AB19DCC2D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85" name="Text Box 1">
          <a:extLst xmlns:a="http://schemas.openxmlformats.org/drawingml/2006/main">
            <a:ext uri="{FF2B5EF4-FFF2-40B4-BE49-F238E27FC236}">
              <a16:creationId xmlns:a16="http://schemas.microsoft.com/office/drawing/2014/main" id="{F42F75BF-A2C9-4F0F-92EE-8CC3A4B67DB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86" name="Text Box 1">
          <a:extLst xmlns:a="http://schemas.openxmlformats.org/drawingml/2006/main">
            <a:ext uri="{FF2B5EF4-FFF2-40B4-BE49-F238E27FC236}">
              <a16:creationId xmlns:a16="http://schemas.microsoft.com/office/drawing/2014/main" id="{BB41FA3C-35C8-46ED-AB74-BDB348CD2EF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87" name="Text Box 1">
          <a:extLst xmlns:a="http://schemas.openxmlformats.org/drawingml/2006/main">
            <a:ext uri="{FF2B5EF4-FFF2-40B4-BE49-F238E27FC236}">
              <a16:creationId xmlns:a16="http://schemas.microsoft.com/office/drawing/2014/main" id="{B15A3BFB-6AA0-4F8A-BC92-93FBA80FEE5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88" name="Text Box 1">
          <a:extLst xmlns:a="http://schemas.openxmlformats.org/drawingml/2006/main">
            <a:ext uri="{FF2B5EF4-FFF2-40B4-BE49-F238E27FC236}">
              <a16:creationId xmlns:a16="http://schemas.microsoft.com/office/drawing/2014/main" id="{872E515A-5DA9-42B3-A85F-0D4A4FF7664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89" name="Text Box 1">
          <a:extLst xmlns:a="http://schemas.openxmlformats.org/drawingml/2006/main">
            <a:ext uri="{FF2B5EF4-FFF2-40B4-BE49-F238E27FC236}">
              <a16:creationId xmlns:a16="http://schemas.microsoft.com/office/drawing/2014/main" id="{05BF6ED9-FF91-4DF5-80F5-B9F9512A42D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90" name="Text Box 1">
          <a:extLst xmlns:a="http://schemas.openxmlformats.org/drawingml/2006/main">
            <a:ext uri="{FF2B5EF4-FFF2-40B4-BE49-F238E27FC236}">
              <a16:creationId xmlns:a16="http://schemas.microsoft.com/office/drawing/2014/main" id="{2EE70593-9311-4652-B206-358B06D3DFA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91" name="Text Box 1">
          <a:extLst xmlns:a="http://schemas.openxmlformats.org/drawingml/2006/main">
            <a:ext uri="{FF2B5EF4-FFF2-40B4-BE49-F238E27FC236}">
              <a16:creationId xmlns:a16="http://schemas.microsoft.com/office/drawing/2014/main" id="{788D35CE-C664-4EC9-8834-A7107621BEB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92" name="Text Box 1">
          <a:extLst xmlns:a="http://schemas.openxmlformats.org/drawingml/2006/main">
            <a:ext uri="{FF2B5EF4-FFF2-40B4-BE49-F238E27FC236}">
              <a16:creationId xmlns:a16="http://schemas.microsoft.com/office/drawing/2014/main" id="{C9EB8AA6-9A7C-40AB-A73F-DEDEA46B960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93" name="Text Box 1">
          <a:extLst xmlns:a="http://schemas.openxmlformats.org/drawingml/2006/main">
            <a:ext uri="{FF2B5EF4-FFF2-40B4-BE49-F238E27FC236}">
              <a16:creationId xmlns:a16="http://schemas.microsoft.com/office/drawing/2014/main" id="{B6D155D7-BD15-47AD-8D2F-6B8D826BB97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94" name="Text Box 1">
          <a:extLst xmlns:a="http://schemas.openxmlformats.org/drawingml/2006/main">
            <a:ext uri="{FF2B5EF4-FFF2-40B4-BE49-F238E27FC236}">
              <a16:creationId xmlns:a16="http://schemas.microsoft.com/office/drawing/2014/main" id="{91FCF327-430E-4710-9046-177C3A7770F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95" name="Text Box 1">
          <a:extLst xmlns:a="http://schemas.openxmlformats.org/drawingml/2006/main">
            <a:ext uri="{FF2B5EF4-FFF2-40B4-BE49-F238E27FC236}">
              <a16:creationId xmlns:a16="http://schemas.microsoft.com/office/drawing/2014/main" id="{E1E8154B-D692-43A1-86B3-F3A1F71870F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96" name="Text Box 1">
          <a:extLst xmlns:a="http://schemas.openxmlformats.org/drawingml/2006/main">
            <a:ext uri="{FF2B5EF4-FFF2-40B4-BE49-F238E27FC236}">
              <a16:creationId xmlns:a16="http://schemas.microsoft.com/office/drawing/2014/main" id="{2F7DFA57-643C-4484-8F7C-E7DE9EFCE2A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97" name="Text Box 1">
          <a:extLst xmlns:a="http://schemas.openxmlformats.org/drawingml/2006/main">
            <a:ext uri="{FF2B5EF4-FFF2-40B4-BE49-F238E27FC236}">
              <a16:creationId xmlns:a16="http://schemas.microsoft.com/office/drawing/2014/main" id="{76B8A499-F960-4379-BAE9-548F8AE8F7D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98" name="Text Box 1">
          <a:extLst xmlns:a="http://schemas.openxmlformats.org/drawingml/2006/main">
            <a:ext uri="{FF2B5EF4-FFF2-40B4-BE49-F238E27FC236}">
              <a16:creationId xmlns:a16="http://schemas.microsoft.com/office/drawing/2014/main" id="{AEBF6E77-39A9-4AA5-9D24-5C069599E27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999" name="Text Box 1">
          <a:extLst xmlns:a="http://schemas.openxmlformats.org/drawingml/2006/main">
            <a:ext uri="{FF2B5EF4-FFF2-40B4-BE49-F238E27FC236}">
              <a16:creationId xmlns:a16="http://schemas.microsoft.com/office/drawing/2014/main" id="{9F213F2D-F8C4-41EB-9585-B84E9787DDE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00" name="Text Box 1">
          <a:extLst xmlns:a="http://schemas.openxmlformats.org/drawingml/2006/main">
            <a:ext uri="{FF2B5EF4-FFF2-40B4-BE49-F238E27FC236}">
              <a16:creationId xmlns:a16="http://schemas.microsoft.com/office/drawing/2014/main" id="{BF05DC2F-4F01-4677-B1CB-EDD2E7B9035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01" name="Text Box 1">
          <a:extLst xmlns:a="http://schemas.openxmlformats.org/drawingml/2006/main">
            <a:ext uri="{FF2B5EF4-FFF2-40B4-BE49-F238E27FC236}">
              <a16:creationId xmlns:a16="http://schemas.microsoft.com/office/drawing/2014/main" id="{16F10E77-578B-4DD0-9096-C0DC1169B01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02" name="Text Box 1">
          <a:extLst xmlns:a="http://schemas.openxmlformats.org/drawingml/2006/main">
            <a:ext uri="{FF2B5EF4-FFF2-40B4-BE49-F238E27FC236}">
              <a16:creationId xmlns:a16="http://schemas.microsoft.com/office/drawing/2014/main" id="{529867E3-2FEE-4134-B442-F403DA1FD0C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03" name="Text Box 1">
          <a:extLst xmlns:a="http://schemas.openxmlformats.org/drawingml/2006/main">
            <a:ext uri="{FF2B5EF4-FFF2-40B4-BE49-F238E27FC236}">
              <a16:creationId xmlns:a16="http://schemas.microsoft.com/office/drawing/2014/main" id="{6BA50F1E-1989-4234-B138-0B1B5BDD493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04" name="Text Box 1">
          <a:extLst xmlns:a="http://schemas.openxmlformats.org/drawingml/2006/main">
            <a:ext uri="{FF2B5EF4-FFF2-40B4-BE49-F238E27FC236}">
              <a16:creationId xmlns:a16="http://schemas.microsoft.com/office/drawing/2014/main" id="{3EAD17CE-72A7-49DF-8A30-A84D92A11AF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05" name="Text Box 1">
          <a:extLst xmlns:a="http://schemas.openxmlformats.org/drawingml/2006/main">
            <a:ext uri="{FF2B5EF4-FFF2-40B4-BE49-F238E27FC236}">
              <a16:creationId xmlns:a16="http://schemas.microsoft.com/office/drawing/2014/main" id="{FFE3AA79-C944-44FC-9BC9-1C208E2304D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06" name="Text Box 1">
          <a:extLst xmlns:a="http://schemas.openxmlformats.org/drawingml/2006/main">
            <a:ext uri="{FF2B5EF4-FFF2-40B4-BE49-F238E27FC236}">
              <a16:creationId xmlns:a16="http://schemas.microsoft.com/office/drawing/2014/main" id="{A06511CC-8D3B-4290-8611-817A9BE2E96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07" name="Text Box 1">
          <a:extLst xmlns:a="http://schemas.openxmlformats.org/drawingml/2006/main">
            <a:ext uri="{FF2B5EF4-FFF2-40B4-BE49-F238E27FC236}">
              <a16:creationId xmlns:a16="http://schemas.microsoft.com/office/drawing/2014/main" id="{BC4570D1-C316-4C10-B17A-7D3E088A451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08" name="Text Box 1">
          <a:extLst xmlns:a="http://schemas.openxmlformats.org/drawingml/2006/main">
            <a:ext uri="{FF2B5EF4-FFF2-40B4-BE49-F238E27FC236}">
              <a16:creationId xmlns:a16="http://schemas.microsoft.com/office/drawing/2014/main" id="{C99E1B3A-07E4-4132-AC20-6CDB5F813D5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09" name="Text Box 1">
          <a:extLst xmlns:a="http://schemas.openxmlformats.org/drawingml/2006/main">
            <a:ext uri="{FF2B5EF4-FFF2-40B4-BE49-F238E27FC236}">
              <a16:creationId xmlns:a16="http://schemas.microsoft.com/office/drawing/2014/main" id="{A30B6DA8-B51B-4426-814B-E7B42A72685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10" name="Text Box 1">
          <a:extLst xmlns:a="http://schemas.openxmlformats.org/drawingml/2006/main">
            <a:ext uri="{FF2B5EF4-FFF2-40B4-BE49-F238E27FC236}">
              <a16:creationId xmlns:a16="http://schemas.microsoft.com/office/drawing/2014/main" id="{D52E3E01-4B91-4D9B-A497-C85BA04B242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11" name="Text Box 1">
          <a:extLst xmlns:a="http://schemas.openxmlformats.org/drawingml/2006/main">
            <a:ext uri="{FF2B5EF4-FFF2-40B4-BE49-F238E27FC236}">
              <a16:creationId xmlns:a16="http://schemas.microsoft.com/office/drawing/2014/main" id="{EA49BDD2-F2D4-4CF9-B192-AD3E90E2ACA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12" name="Text Box 1">
          <a:extLst xmlns:a="http://schemas.openxmlformats.org/drawingml/2006/main">
            <a:ext uri="{FF2B5EF4-FFF2-40B4-BE49-F238E27FC236}">
              <a16:creationId xmlns:a16="http://schemas.microsoft.com/office/drawing/2014/main" id="{A3B62623-E262-4444-8182-FDAC1E55539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13" name="Text Box 1">
          <a:extLst xmlns:a="http://schemas.openxmlformats.org/drawingml/2006/main">
            <a:ext uri="{FF2B5EF4-FFF2-40B4-BE49-F238E27FC236}">
              <a16:creationId xmlns:a16="http://schemas.microsoft.com/office/drawing/2014/main" id="{2A9C7534-3CD7-4E74-9978-3E12B87C922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14" name="Text Box 1">
          <a:extLst xmlns:a="http://schemas.openxmlformats.org/drawingml/2006/main">
            <a:ext uri="{FF2B5EF4-FFF2-40B4-BE49-F238E27FC236}">
              <a16:creationId xmlns:a16="http://schemas.microsoft.com/office/drawing/2014/main" id="{B3B4E8C5-E409-4B6C-AE19-269B8A28553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15" name="Text Box 1">
          <a:extLst xmlns:a="http://schemas.openxmlformats.org/drawingml/2006/main">
            <a:ext uri="{FF2B5EF4-FFF2-40B4-BE49-F238E27FC236}">
              <a16:creationId xmlns:a16="http://schemas.microsoft.com/office/drawing/2014/main" id="{7785E7D2-184A-4CDE-A2BD-C671D3C5AFC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16" name="Text Box 1">
          <a:extLst xmlns:a="http://schemas.openxmlformats.org/drawingml/2006/main">
            <a:ext uri="{FF2B5EF4-FFF2-40B4-BE49-F238E27FC236}">
              <a16:creationId xmlns:a16="http://schemas.microsoft.com/office/drawing/2014/main" id="{EDF7C13C-3B41-4F02-8E6F-653D4CF05B2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17" name="Text Box 1">
          <a:extLst xmlns:a="http://schemas.openxmlformats.org/drawingml/2006/main">
            <a:ext uri="{FF2B5EF4-FFF2-40B4-BE49-F238E27FC236}">
              <a16:creationId xmlns:a16="http://schemas.microsoft.com/office/drawing/2014/main" id="{5489D3A1-1E98-49E6-A85C-A6B5524B38A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18" name="Text Box 1">
          <a:extLst xmlns:a="http://schemas.openxmlformats.org/drawingml/2006/main">
            <a:ext uri="{FF2B5EF4-FFF2-40B4-BE49-F238E27FC236}">
              <a16:creationId xmlns:a16="http://schemas.microsoft.com/office/drawing/2014/main" id="{9206C036-E9F9-4654-86FD-4EAE87BED2C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19" name="Text Box 1">
          <a:extLst xmlns:a="http://schemas.openxmlformats.org/drawingml/2006/main">
            <a:ext uri="{FF2B5EF4-FFF2-40B4-BE49-F238E27FC236}">
              <a16:creationId xmlns:a16="http://schemas.microsoft.com/office/drawing/2014/main" id="{A036CA43-FEC2-4272-91E0-CCCB2355BF8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20" name="Text Box 1">
          <a:extLst xmlns:a="http://schemas.openxmlformats.org/drawingml/2006/main">
            <a:ext uri="{FF2B5EF4-FFF2-40B4-BE49-F238E27FC236}">
              <a16:creationId xmlns:a16="http://schemas.microsoft.com/office/drawing/2014/main" id="{8B6151FC-DD56-478F-8640-D00D6886290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21" name="Text Box 1">
          <a:extLst xmlns:a="http://schemas.openxmlformats.org/drawingml/2006/main">
            <a:ext uri="{FF2B5EF4-FFF2-40B4-BE49-F238E27FC236}">
              <a16:creationId xmlns:a16="http://schemas.microsoft.com/office/drawing/2014/main" id="{3D055273-DF1F-4BC3-9E06-208CFA78827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22" name="Text Box 1">
          <a:extLst xmlns:a="http://schemas.openxmlformats.org/drawingml/2006/main">
            <a:ext uri="{FF2B5EF4-FFF2-40B4-BE49-F238E27FC236}">
              <a16:creationId xmlns:a16="http://schemas.microsoft.com/office/drawing/2014/main" id="{FA3B244C-56CD-415E-AD6B-F1FCCDB87DC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23" name="Text Box 1">
          <a:extLst xmlns:a="http://schemas.openxmlformats.org/drawingml/2006/main">
            <a:ext uri="{FF2B5EF4-FFF2-40B4-BE49-F238E27FC236}">
              <a16:creationId xmlns:a16="http://schemas.microsoft.com/office/drawing/2014/main" id="{B383F01F-37C8-47BE-89BE-EB78E4AFF98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24" name="Text Box 1">
          <a:extLst xmlns:a="http://schemas.openxmlformats.org/drawingml/2006/main">
            <a:ext uri="{FF2B5EF4-FFF2-40B4-BE49-F238E27FC236}">
              <a16:creationId xmlns:a16="http://schemas.microsoft.com/office/drawing/2014/main" id="{B1EFA81C-84F4-44F3-8048-42F86718E37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25" name="Text Box 1">
          <a:extLst xmlns:a="http://schemas.openxmlformats.org/drawingml/2006/main">
            <a:ext uri="{FF2B5EF4-FFF2-40B4-BE49-F238E27FC236}">
              <a16:creationId xmlns:a16="http://schemas.microsoft.com/office/drawing/2014/main" id="{A05A7002-CFE7-49F9-8612-E993D7AAA25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26" name="Text Box 1">
          <a:extLst xmlns:a="http://schemas.openxmlformats.org/drawingml/2006/main">
            <a:ext uri="{FF2B5EF4-FFF2-40B4-BE49-F238E27FC236}">
              <a16:creationId xmlns:a16="http://schemas.microsoft.com/office/drawing/2014/main" id="{321048D7-1F11-4C7A-A5D9-3C0DAE2DE8D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27" name="Text Box 1">
          <a:extLst xmlns:a="http://schemas.openxmlformats.org/drawingml/2006/main">
            <a:ext uri="{FF2B5EF4-FFF2-40B4-BE49-F238E27FC236}">
              <a16:creationId xmlns:a16="http://schemas.microsoft.com/office/drawing/2014/main" id="{AFB895D6-4E35-4C51-A0B1-E1FBD04DDA8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28" name="Text Box 1">
          <a:extLst xmlns:a="http://schemas.openxmlformats.org/drawingml/2006/main">
            <a:ext uri="{FF2B5EF4-FFF2-40B4-BE49-F238E27FC236}">
              <a16:creationId xmlns:a16="http://schemas.microsoft.com/office/drawing/2014/main" id="{BE83F683-21B5-4627-85CA-D097B2732DD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29" name="Text Box 1">
          <a:extLst xmlns:a="http://schemas.openxmlformats.org/drawingml/2006/main">
            <a:ext uri="{FF2B5EF4-FFF2-40B4-BE49-F238E27FC236}">
              <a16:creationId xmlns:a16="http://schemas.microsoft.com/office/drawing/2014/main" id="{56C5CE6A-E3A0-4281-8056-F9AF44F741C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30" name="Text Box 1">
          <a:extLst xmlns:a="http://schemas.openxmlformats.org/drawingml/2006/main">
            <a:ext uri="{FF2B5EF4-FFF2-40B4-BE49-F238E27FC236}">
              <a16:creationId xmlns:a16="http://schemas.microsoft.com/office/drawing/2014/main" id="{9E0B43EE-B1D2-446F-A57B-4D8EFE2206E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31" name="Text Box 1">
          <a:extLst xmlns:a="http://schemas.openxmlformats.org/drawingml/2006/main">
            <a:ext uri="{FF2B5EF4-FFF2-40B4-BE49-F238E27FC236}">
              <a16:creationId xmlns:a16="http://schemas.microsoft.com/office/drawing/2014/main" id="{C87C6172-3455-4E4E-8FED-A2F671581DC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32" name="Text Box 1">
          <a:extLst xmlns:a="http://schemas.openxmlformats.org/drawingml/2006/main">
            <a:ext uri="{FF2B5EF4-FFF2-40B4-BE49-F238E27FC236}">
              <a16:creationId xmlns:a16="http://schemas.microsoft.com/office/drawing/2014/main" id="{0CD3D406-1987-4803-8E17-261F0196AE2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33" name="Text Box 1">
          <a:extLst xmlns:a="http://schemas.openxmlformats.org/drawingml/2006/main">
            <a:ext uri="{FF2B5EF4-FFF2-40B4-BE49-F238E27FC236}">
              <a16:creationId xmlns:a16="http://schemas.microsoft.com/office/drawing/2014/main" id="{F0D0611E-1108-4125-B0B2-0C433AED8F0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34" name="Text Box 1">
          <a:extLst xmlns:a="http://schemas.openxmlformats.org/drawingml/2006/main">
            <a:ext uri="{FF2B5EF4-FFF2-40B4-BE49-F238E27FC236}">
              <a16:creationId xmlns:a16="http://schemas.microsoft.com/office/drawing/2014/main" id="{20507120-E092-4E53-8EA5-0C4744354D4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35" name="Text Box 1">
          <a:extLst xmlns:a="http://schemas.openxmlformats.org/drawingml/2006/main">
            <a:ext uri="{FF2B5EF4-FFF2-40B4-BE49-F238E27FC236}">
              <a16:creationId xmlns:a16="http://schemas.microsoft.com/office/drawing/2014/main" id="{A3C05C11-4A51-4CA8-98DC-B7EBA3960D6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36" name="Text Box 1">
          <a:extLst xmlns:a="http://schemas.openxmlformats.org/drawingml/2006/main">
            <a:ext uri="{FF2B5EF4-FFF2-40B4-BE49-F238E27FC236}">
              <a16:creationId xmlns:a16="http://schemas.microsoft.com/office/drawing/2014/main" id="{C568AF3B-67FF-474A-8251-1D6BBEB7BD4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37" name="Text Box 1">
          <a:extLst xmlns:a="http://schemas.openxmlformats.org/drawingml/2006/main">
            <a:ext uri="{FF2B5EF4-FFF2-40B4-BE49-F238E27FC236}">
              <a16:creationId xmlns:a16="http://schemas.microsoft.com/office/drawing/2014/main" id="{17E67F38-095F-44EC-B7FD-B1C2A34B3C3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38" name="Text Box 1">
          <a:extLst xmlns:a="http://schemas.openxmlformats.org/drawingml/2006/main">
            <a:ext uri="{FF2B5EF4-FFF2-40B4-BE49-F238E27FC236}">
              <a16:creationId xmlns:a16="http://schemas.microsoft.com/office/drawing/2014/main" id="{42A4ACFE-A1CC-4072-AFA7-6F1950D0FD1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39" name="Text Box 1">
          <a:extLst xmlns:a="http://schemas.openxmlformats.org/drawingml/2006/main">
            <a:ext uri="{FF2B5EF4-FFF2-40B4-BE49-F238E27FC236}">
              <a16:creationId xmlns:a16="http://schemas.microsoft.com/office/drawing/2014/main" id="{10C68CD7-068F-4155-92E5-0351C07CA03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40" name="Text Box 1">
          <a:extLst xmlns:a="http://schemas.openxmlformats.org/drawingml/2006/main">
            <a:ext uri="{FF2B5EF4-FFF2-40B4-BE49-F238E27FC236}">
              <a16:creationId xmlns:a16="http://schemas.microsoft.com/office/drawing/2014/main" id="{E311C1C7-6A61-45A5-9A60-90FCFA03083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45" name="Text Box 1">
          <a:extLst xmlns:a="http://schemas.openxmlformats.org/drawingml/2006/main">
            <a:ext uri="{FF2B5EF4-FFF2-40B4-BE49-F238E27FC236}">
              <a16:creationId xmlns:a16="http://schemas.microsoft.com/office/drawing/2014/main" id="{BFE6EF6B-B99A-434E-BEBF-94292C43782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46" name="Text Box 1">
          <a:extLst xmlns:a="http://schemas.openxmlformats.org/drawingml/2006/main">
            <a:ext uri="{FF2B5EF4-FFF2-40B4-BE49-F238E27FC236}">
              <a16:creationId xmlns:a16="http://schemas.microsoft.com/office/drawing/2014/main" id="{8613A9F7-0E54-48F1-AE34-E8DF8AC148B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47" name="Text Box 1">
          <a:extLst xmlns:a="http://schemas.openxmlformats.org/drawingml/2006/main">
            <a:ext uri="{FF2B5EF4-FFF2-40B4-BE49-F238E27FC236}">
              <a16:creationId xmlns:a16="http://schemas.microsoft.com/office/drawing/2014/main" id="{21C1663A-35F0-46BE-9652-135751A4B87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48" name="Text Box 1">
          <a:extLst xmlns:a="http://schemas.openxmlformats.org/drawingml/2006/main">
            <a:ext uri="{FF2B5EF4-FFF2-40B4-BE49-F238E27FC236}">
              <a16:creationId xmlns:a16="http://schemas.microsoft.com/office/drawing/2014/main" id="{4A0CB346-AE7E-4D57-ABE7-4752D2B7831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49" name="Text Box 1">
          <a:extLst xmlns:a="http://schemas.openxmlformats.org/drawingml/2006/main">
            <a:ext uri="{FF2B5EF4-FFF2-40B4-BE49-F238E27FC236}">
              <a16:creationId xmlns:a16="http://schemas.microsoft.com/office/drawing/2014/main" id="{E91FAF0E-7421-42C9-8CE7-854407B0A4B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50" name="Text Box 1">
          <a:extLst xmlns:a="http://schemas.openxmlformats.org/drawingml/2006/main">
            <a:ext uri="{FF2B5EF4-FFF2-40B4-BE49-F238E27FC236}">
              <a16:creationId xmlns:a16="http://schemas.microsoft.com/office/drawing/2014/main" id="{F3B44F8D-5AA2-46EE-BA1F-2E3E178CB56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51" name="Text Box 1">
          <a:extLst xmlns:a="http://schemas.openxmlformats.org/drawingml/2006/main">
            <a:ext uri="{FF2B5EF4-FFF2-40B4-BE49-F238E27FC236}">
              <a16:creationId xmlns:a16="http://schemas.microsoft.com/office/drawing/2014/main" id="{54F882C4-3251-4E31-872B-5CC6877AF19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52" name="Text Box 1">
          <a:extLst xmlns:a="http://schemas.openxmlformats.org/drawingml/2006/main">
            <a:ext uri="{FF2B5EF4-FFF2-40B4-BE49-F238E27FC236}">
              <a16:creationId xmlns:a16="http://schemas.microsoft.com/office/drawing/2014/main" id="{C4C49F47-5139-494F-BBD9-7C78F2034CE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53" name="Text Box 1">
          <a:extLst xmlns:a="http://schemas.openxmlformats.org/drawingml/2006/main">
            <a:ext uri="{FF2B5EF4-FFF2-40B4-BE49-F238E27FC236}">
              <a16:creationId xmlns:a16="http://schemas.microsoft.com/office/drawing/2014/main" id="{5B651EC4-6990-456E-BCCD-8947C64856E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54" name="Text Box 1">
          <a:extLst xmlns:a="http://schemas.openxmlformats.org/drawingml/2006/main">
            <a:ext uri="{FF2B5EF4-FFF2-40B4-BE49-F238E27FC236}">
              <a16:creationId xmlns:a16="http://schemas.microsoft.com/office/drawing/2014/main" id="{8DC57D32-71A0-444E-A19A-CE1DBF5D35E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55" name="Text Box 1">
          <a:extLst xmlns:a="http://schemas.openxmlformats.org/drawingml/2006/main">
            <a:ext uri="{FF2B5EF4-FFF2-40B4-BE49-F238E27FC236}">
              <a16:creationId xmlns:a16="http://schemas.microsoft.com/office/drawing/2014/main" id="{CB2F7D5D-F60B-4CB3-823C-0805191FA5B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56" name="Text Box 1">
          <a:extLst xmlns:a="http://schemas.openxmlformats.org/drawingml/2006/main">
            <a:ext uri="{FF2B5EF4-FFF2-40B4-BE49-F238E27FC236}">
              <a16:creationId xmlns:a16="http://schemas.microsoft.com/office/drawing/2014/main" id="{84BCB8AF-5C11-47BB-8548-226244777E6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57" name="Text Box 1">
          <a:extLst xmlns:a="http://schemas.openxmlformats.org/drawingml/2006/main">
            <a:ext uri="{FF2B5EF4-FFF2-40B4-BE49-F238E27FC236}">
              <a16:creationId xmlns:a16="http://schemas.microsoft.com/office/drawing/2014/main" id="{A9541CAF-D220-460E-8EC7-8564DD36368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58" name="Text Box 1">
          <a:extLst xmlns:a="http://schemas.openxmlformats.org/drawingml/2006/main">
            <a:ext uri="{FF2B5EF4-FFF2-40B4-BE49-F238E27FC236}">
              <a16:creationId xmlns:a16="http://schemas.microsoft.com/office/drawing/2014/main" id="{9C1B209D-C33B-4D39-B395-24CE9D1ACC2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59" name="Text Box 1">
          <a:extLst xmlns:a="http://schemas.openxmlformats.org/drawingml/2006/main">
            <a:ext uri="{FF2B5EF4-FFF2-40B4-BE49-F238E27FC236}">
              <a16:creationId xmlns:a16="http://schemas.microsoft.com/office/drawing/2014/main" id="{00EE8744-5707-41CC-945C-2CAA4FC76F1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60" name="Text Box 1">
          <a:extLst xmlns:a="http://schemas.openxmlformats.org/drawingml/2006/main">
            <a:ext uri="{FF2B5EF4-FFF2-40B4-BE49-F238E27FC236}">
              <a16:creationId xmlns:a16="http://schemas.microsoft.com/office/drawing/2014/main" id="{3E9893F7-6226-4CB0-84CA-C993B3F8A6C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61" name="Text Box 1">
          <a:extLst xmlns:a="http://schemas.openxmlformats.org/drawingml/2006/main">
            <a:ext uri="{FF2B5EF4-FFF2-40B4-BE49-F238E27FC236}">
              <a16:creationId xmlns:a16="http://schemas.microsoft.com/office/drawing/2014/main" id="{74FB97ED-3C60-4B44-B243-60F309D9286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62" name="Text Box 1">
          <a:extLst xmlns:a="http://schemas.openxmlformats.org/drawingml/2006/main">
            <a:ext uri="{FF2B5EF4-FFF2-40B4-BE49-F238E27FC236}">
              <a16:creationId xmlns:a16="http://schemas.microsoft.com/office/drawing/2014/main" id="{E336C48C-A31D-46C5-B9A3-6AE9AC17EEA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63" name="Text Box 1">
          <a:extLst xmlns:a="http://schemas.openxmlformats.org/drawingml/2006/main">
            <a:ext uri="{FF2B5EF4-FFF2-40B4-BE49-F238E27FC236}">
              <a16:creationId xmlns:a16="http://schemas.microsoft.com/office/drawing/2014/main" id="{83F84A03-8BF9-4DA3-93E5-AB2B0F7A2D7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64" name="Text Box 1">
          <a:extLst xmlns:a="http://schemas.openxmlformats.org/drawingml/2006/main">
            <a:ext uri="{FF2B5EF4-FFF2-40B4-BE49-F238E27FC236}">
              <a16:creationId xmlns:a16="http://schemas.microsoft.com/office/drawing/2014/main" id="{A4AB762B-4E92-469E-91AE-03688FBCB72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65" name="Text Box 1">
          <a:extLst xmlns:a="http://schemas.openxmlformats.org/drawingml/2006/main">
            <a:ext uri="{FF2B5EF4-FFF2-40B4-BE49-F238E27FC236}">
              <a16:creationId xmlns:a16="http://schemas.microsoft.com/office/drawing/2014/main" id="{996BF0F9-BF55-4EB3-9897-A3BD5576FED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66" name="Text Box 1">
          <a:extLst xmlns:a="http://schemas.openxmlformats.org/drawingml/2006/main">
            <a:ext uri="{FF2B5EF4-FFF2-40B4-BE49-F238E27FC236}">
              <a16:creationId xmlns:a16="http://schemas.microsoft.com/office/drawing/2014/main" id="{6ABDD2A0-FFE1-4DB5-9A93-362D4D60F47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67" name="Text Box 1">
          <a:extLst xmlns:a="http://schemas.openxmlformats.org/drawingml/2006/main">
            <a:ext uri="{FF2B5EF4-FFF2-40B4-BE49-F238E27FC236}">
              <a16:creationId xmlns:a16="http://schemas.microsoft.com/office/drawing/2014/main" id="{EA2D386E-DC8F-498E-A778-BA1470DA519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68" name="Text Box 1">
          <a:extLst xmlns:a="http://schemas.openxmlformats.org/drawingml/2006/main">
            <a:ext uri="{FF2B5EF4-FFF2-40B4-BE49-F238E27FC236}">
              <a16:creationId xmlns:a16="http://schemas.microsoft.com/office/drawing/2014/main" id="{76812A89-F7ED-4D02-BEE3-0EB6FB60DD9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69" name="Text Box 1">
          <a:extLst xmlns:a="http://schemas.openxmlformats.org/drawingml/2006/main">
            <a:ext uri="{FF2B5EF4-FFF2-40B4-BE49-F238E27FC236}">
              <a16:creationId xmlns:a16="http://schemas.microsoft.com/office/drawing/2014/main" id="{EDF9FC48-1590-433C-831D-FAB7D81A29E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70" name="Text Box 1">
          <a:extLst xmlns:a="http://schemas.openxmlformats.org/drawingml/2006/main">
            <a:ext uri="{FF2B5EF4-FFF2-40B4-BE49-F238E27FC236}">
              <a16:creationId xmlns:a16="http://schemas.microsoft.com/office/drawing/2014/main" id="{3C0AB303-2204-4226-A0F1-1FA5E414B7E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71" name="Text Box 1">
          <a:extLst xmlns:a="http://schemas.openxmlformats.org/drawingml/2006/main">
            <a:ext uri="{FF2B5EF4-FFF2-40B4-BE49-F238E27FC236}">
              <a16:creationId xmlns:a16="http://schemas.microsoft.com/office/drawing/2014/main" id="{CC46B252-0ADD-4C1C-BC1A-932032BCD0A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72" name="Text Box 1">
          <a:extLst xmlns:a="http://schemas.openxmlformats.org/drawingml/2006/main">
            <a:ext uri="{FF2B5EF4-FFF2-40B4-BE49-F238E27FC236}">
              <a16:creationId xmlns:a16="http://schemas.microsoft.com/office/drawing/2014/main" id="{646A0519-CBD3-438B-B9C8-C38CD6D72C7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73" name="Text Box 1">
          <a:extLst xmlns:a="http://schemas.openxmlformats.org/drawingml/2006/main">
            <a:ext uri="{FF2B5EF4-FFF2-40B4-BE49-F238E27FC236}">
              <a16:creationId xmlns:a16="http://schemas.microsoft.com/office/drawing/2014/main" id="{CE9DC3AC-6F45-48A7-A9E2-7535E04B865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74" name="Text Box 1">
          <a:extLst xmlns:a="http://schemas.openxmlformats.org/drawingml/2006/main">
            <a:ext uri="{FF2B5EF4-FFF2-40B4-BE49-F238E27FC236}">
              <a16:creationId xmlns:a16="http://schemas.microsoft.com/office/drawing/2014/main" id="{C7915501-8639-4F02-821E-F5D4A0BD369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75" name="Text Box 1">
          <a:extLst xmlns:a="http://schemas.openxmlformats.org/drawingml/2006/main">
            <a:ext uri="{FF2B5EF4-FFF2-40B4-BE49-F238E27FC236}">
              <a16:creationId xmlns:a16="http://schemas.microsoft.com/office/drawing/2014/main" id="{5DE8B819-ED75-49B0-B472-3A9A93A84C1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76" name="Text Box 1">
          <a:extLst xmlns:a="http://schemas.openxmlformats.org/drawingml/2006/main">
            <a:ext uri="{FF2B5EF4-FFF2-40B4-BE49-F238E27FC236}">
              <a16:creationId xmlns:a16="http://schemas.microsoft.com/office/drawing/2014/main" id="{1F9DF65B-AF67-420B-B610-261A1192B14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77" name="Text Box 1">
          <a:extLst xmlns:a="http://schemas.openxmlformats.org/drawingml/2006/main">
            <a:ext uri="{FF2B5EF4-FFF2-40B4-BE49-F238E27FC236}">
              <a16:creationId xmlns:a16="http://schemas.microsoft.com/office/drawing/2014/main" id="{34336BA6-7427-4F04-986C-2DE7EA3F535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78" name="Text Box 1">
          <a:extLst xmlns:a="http://schemas.openxmlformats.org/drawingml/2006/main">
            <a:ext uri="{FF2B5EF4-FFF2-40B4-BE49-F238E27FC236}">
              <a16:creationId xmlns:a16="http://schemas.microsoft.com/office/drawing/2014/main" id="{44580519-E511-47CA-87AF-15B881887DA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79" name="Text Box 1">
          <a:extLst xmlns:a="http://schemas.openxmlformats.org/drawingml/2006/main">
            <a:ext uri="{FF2B5EF4-FFF2-40B4-BE49-F238E27FC236}">
              <a16:creationId xmlns:a16="http://schemas.microsoft.com/office/drawing/2014/main" id="{82BDBAB5-D502-4839-B820-16312D035E1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80" name="Text Box 1">
          <a:extLst xmlns:a="http://schemas.openxmlformats.org/drawingml/2006/main">
            <a:ext uri="{FF2B5EF4-FFF2-40B4-BE49-F238E27FC236}">
              <a16:creationId xmlns:a16="http://schemas.microsoft.com/office/drawing/2014/main" id="{630B1D04-36D8-436A-8BC6-228287CE52E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81" name="Text Box 1">
          <a:extLst xmlns:a="http://schemas.openxmlformats.org/drawingml/2006/main">
            <a:ext uri="{FF2B5EF4-FFF2-40B4-BE49-F238E27FC236}">
              <a16:creationId xmlns:a16="http://schemas.microsoft.com/office/drawing/2014/main" id="{8CE4DE4E-D35E-4FB6-937B-55E28B9528E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82" name="Text Box 1">
          <a:extLst xmlns:a="http://schemas.openxmlformats.org/drawingml/2006/main">
            <a:ext uri="{FF2B5EF4-FFF2-40B4-BE49-F238E27FC236}">
              <a16:creationId xmlns:a16="http://schemas.microsoft.com/office/drawing/2014/main" id="{33101463-FE1C-4C57-AD50-770C9B5A429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83" name="Text Box 1">
          <a:extLst xmlns:a="http://schemas.openxmlformats.org/drawingml/2006/main">
            <a:ext uri="{FF2B5EF4-FFF2-40B4-BE49-F238E27FC236}">
              <a16:creationId xmlns:a16="http://schemas.microsoft.com/office/drawing/2014/main" id="{2055AD86-8053-4095-A532-8138701677E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84" name="Text Box 1">
          <a:extLst xmlns:a="http://schemas.openxmlformats.org/drawingml/2006/main">
            <a:ext uri="{FF2B5EF4-FFF2-40B4-BE49-F238E27FC236}">
              <a16:creationId xmlns:a16="http://schemas.microsoft.com/office/drawing/2014/main" id="{1E4CE914-8A35-49F2-B701-5354E9636AD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85" name="Text Box 1">
          <a:extLst xmlns:a="http://schemas.openxmlformats.org/drawingml/2006/main">
            <a:ext uri="{FF2B5EF4-FFF2-40B4-BE49-F238E27FC236}">
              <a16:creationId xmlns:a16="http://schemas.microsoft.com/office/drawing/2014/main" id="{94F0407B-4535-4930-BEA1-94D3A0BF90F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86" name="Text Box 1">
          <a:extLst xmlns:a="http://schemas.openxmlformats.org/drawingml/2006/main">
            <a:ext uri="{FF2B5EF4-FFF2-40B4-BE49-F238E27FC236}">
              <a16:creationId xmlns:a16="http://schemas.microsoft.com/office/drawing/2014/main" id="{E189C0EA-8ED2-41E0-80B5-98E6D7DBAAE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87" name="Text Box 1">
          <a:extLst xmlns:a="http://schemas.openxmlformats.org/drawingml/2006/main">
            <a:ext uri="{FF2B5EF4-FFF2-40B4-BE49-F238E27FC236}">
              <a16:creationId xmlns:a16="http://schemas.microsoft.com/office/drawing/2014/main" id="{A3E19ADD-83AB-4CD7-AC78-4CD81A9DC6A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88" name="Text Box 1">
          <a:extLst xmlns:a="http://schemas.openxmlformats.org/drawingml/2006/main">
            <a:ext uri="{FF2B5EF4-FFF2-40B4-BE49-F238E27FC236}">
              <a16:creationId xmlns:a16="http://schemas.microsoft.com/office/drawing/2014/main" id="{AB0FC7BA-6738-4C45-B88E-F89B2515FB4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89" name="Text Box 1">
          <a:extLst xmlns:a="http://schemas.openxmlformats.org/drawingml/2006/main">
            <a:ext uri="{FF2B5EF4-FFF2-40B4-BE49-F238E27FC236}">
              <a16:creationId xmlns:a16="http://schemas.microsoft.com/office/drawing/2014/main" id="{EFE8F17A-84A8-47CF-96AB-7BA58C70A0D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90" name="Text Box 1">
          <a:extLst xmlns:a="http://schemas.openxmlformats.org/drawingml/2006/main">
            <a:ext uri="{FF2B5EF4-FFF2-40B4-BE49-F238E27FC236}">
              <a16:creationId xmlns:a16="http://schemas.microsoft.com/office/drawing/2014/main" id="{E152DC6D-CEB6-405F-AF71-8AD00521E8D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91" name="Text Box 1">
          <a:extLst xmlns:a="http://schemas.openxmlformats.org/drawingml/2006/main">
            <a:ext uri="{FF2B5EF4-FFF2-40B4-BE49-F238E27FC236}">
              <a16:creationId xmlns:a16="http://schemas.microsoft.com/office/drawing/2014/main" id="{CA52A491-979A-4BF2-9CE6-1FC70B6B74C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92" name="Text Box 1">
          <a:extLst xmlns:a="http://schemas.openxmlformats.org/drawingml/2006/main">
            <a:ext uri="{FF2B5EF4-FFF2-40B4-BE49-F238E27FC236}">
              <a16:creationId xmlns:a16="http://schemas.microsoft.com/office/drawing/2014/main" id="{604E59B5-E074-4C40-8DB9-5210CED84DD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93" name="Text Box 1">
          <a:extLst xmlns:a="http://schemas.openxmlformats.org/drawingml/2006/main">
            <a:ext uri="{FF2B5EF4-FFF2-40B4-BE49-F238E27FC236}">
              <a16:creationId xmlns:a16="http://schemas.microsoft.com/office/drawing/2014/main" id="{B22BCEAA-DA22-4E5A-ABF7-D5A8CA86268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94" name="Text Box 1">
          <a:extLst xmlns:a="http://schemas.openxmlformats.org/drawingml/2006/main">
            <a:ext uri="{FF2B5EF4-FFF2-40B4-BE49-F238E27FC236}">
              <a16:creationId xmlns:a16="http://schemas.microsoft.com/office/drawing/2014/main" id="{D7BAA38F-1D16-4319-AE94-3114592D70C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95" name="Text Box 1">
          <a:extLst xmlns:a="http://schemas.openxmlformats.org/drawingml/2006/main">
            <a:ext uri="{FF2B5EF4-FFF2-40B4-BE49-F238E27FC236}">
              <a16:creationId xmlns:a16="http://schemas.microsoft.com/office/drawing/2014/main" id="{6D964DEA-3539-4FD3-A3B4-362A0274150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96" name="Text Box 1">
          <a:extLst xmlns:a="http://schemas.openxmlformats.org/drawingml/2006/main">
            <a:ext uri="{FF2B5EF4-FFF2-40B4-BE49-F238E27FC236}">
              <a16:creationId xmlns:a16="http://schemas.microsoft.com/office/drawing/2014/main" id="{0D4FB732-ABF4-4BE2-A076-02A14256FF8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97" name="Text Box 1">
          <a:extLst xmlns:a="http://schemas.openxmlformats.org/drawingml/2006/main">
            <a:ext uri="{FF2B5EF4-FFF2-40B4-BE49-F238E27FC236}">
              <a16:creationId xmlns:a16="http://schemas.microsoft.com/office/drawing/2014/main" id="{E3AEA825-3971-4C96-BA62-28CA7B62904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98" name="Text Box 1">
          <a:extLst xmlns:a="http://schemas.openxmlformats.org/drawingml/2006/main">
            <a:ext uri="{FF2B5EF4-FFF2-40B4-BE49-F238E27FC236}">
              <a16:creationId xmlns:a16="http://schemas.microsoft.com/office/drawing/2014/main" id="{350B443D-AE1F-4B33-B7F1-A5AB538A49F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099" name="Text Box 1">
          <a:extLst xmlns:a="http://schemas.openxmlformats.org/drawingml/2006/main">
            <a:ext uri="{FF2B5EF4-FFF2-40B4-BE49-F238E27FC236}">
              <a16:creationId xmlns:a16="http://schemas.microsoft.com/office/drawing/2014/main" id="{D6B96604-F05D-425B-98E5-02A39855AA7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00" name="Text Box 1">
          <a:extLst xmlns:a="http://schemas.openxmlformats.org/drawingml/2006/main">
            <a:ext uri="{FF2B5EF4-FFF2-40B4-BE49-F238E27FC236}">
              <a16:creationId xmlns:a16="http://schemas.microsoft.com/office/drawing/2014/main" id="{21231A05-243E-4344-9E4B-FF8E6A1CBD8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01" name="Text Box 1">
          <a:extLst xmlns:a="http://schemas.openxmlformats.org/drawingml/2006/main">
            <a:ext uri="{FF2B5EF4-FFF2-40B4-BE49-F238E27FC236}">
              <a16:creationId xmlns:a16="http://schemas.microsoft.com/office/drawing/2014/main" id="{68A03DB4-559F-49C1-8C70-60B4D7EF107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02" name="Text Box 1">
          <a:extLst xmlns:a="http://schemas.openxmlformats.org/drawingml/2006/main">
            <a:ext uri="{FF2B5EF4-FFF2-40B4-BE49-F238E27FC236}">
              <a16:creationId xmlns:a16="http://schemas.microsoft.com/office/drawing/2014/main" id="{2E3913FA-1563-4AE7-BAED-14D23AFC422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03" name="Text Box 1">
          <a:extLst xmlns:a="http://schemas.openxmlformats.org/drawingml/2006/main">
            <a:ext uri="{FF2B5EF4-FFF2-40B4-BE49-F238E27FC236}">
              <a16:creationId xmlns:a16="http://schemas.microsoft.com/office/drawing/2014/main" id="{94FA1023-90D1-466D-8FA7-804219CCCC2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04" name="Text Box 1">
          <a:extLst xmlns:a="http://schemas.openxmlformats.org/drawingml/2006/main">
            <a:ext uri="{FF2B5EF4-FFF2-40B4-BE49-F238E27FC236}">
              <a16:creationId xmlns:a16="http://schemas.microsoft.com/office/drawing/2014/main" id="{EF2C72F6-197E-44E1-9F43-103695B5112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05" name="Text Box 1">
          <a:extLst xmlns:a="http://schemas.openxmlformats.org/drawingml/2006/main">
            <a:ext uri="{FF2B5EF4-FFF2-40B4-BE49-F238E27FC236}">
              <a16:creationId xmlns:a16="http://schemas.microsoft.com/office/drawing/2014/main" id="{42CBEF0A-D599-41BA-9101-16E7A8360F4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06" name="Text Box 1">
          <a:extLst xmlns:a="http://schemas.openxmlformats.org/drawingml/2006/main">
            <a:ext uri="{FF2B5EF4-FFF2-40B4-BE49-F238E27FC236}">
              <a16:creationId xmlns:a16="http://schemas.microsoft.com/office/drawing/2014/main" id="{0279F794-8774-4F75-93A1-BCB6D6548E3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07" name="Text Box 1">
          <a:extLst xmlns:a="http://schemas.openxmlformats.org/drawingml/2006/main">
            <a:ext uri="{FF2B5EF4-FFF2-40B4-BE49-F238E27FC236}">
              <a16:creationId xmlns:a16="http://schemas.microsoft.com/office/drawing/2014/main" id="{E9D5338C-B8C4-401D-970E-D0E98338D20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08" name="Text Box 1">
          <a:extLst xmlns:a="http://schemas.openxmlformats.org/drawingml/2006/main">
            <a:ext uri="{FF2B5EF4-FFF2-40B4-BE49-F238E27FC236}">
              <a16:creationId xmlns:a16="http://schemas.microsoft.com/office/drawing/2014/main" id="{69F5CF4D-CAD7-4B22-83D2-EC61E6F6BE4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09" name="Text Box 1">
          <a:extLst xmlns:a="http://schemas.openxmlformats.org/drawingml/2006/main">
            <a:ext uri="{FF2B5EF4-FFF2-40B4-BE49-F238E27FC236}">
              <a16:creationId xmlns:a16="http://schemas.microsoft.com/office/drawing/2014/main" id="{1FB2C30C-A71E-43C5-8B74-11D20235446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10" name="Text Box 1">
          <a:extLst xmlns:a="http://schemas.openxmlformats.org/drawingml/2006/main">
            <a:ext uri="{FF2B5EF4-FFF2-40B4-BE49-F238E27FC236}">
              <a16:creationId xmlns:a16="http://schemas.microsoft.com/office/drawing/2014/main" id="{F9C70743-6779-4A60-AB21-DEE646869D9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11" name="Text Box 1">
          <a:extLst xmlns:a="http://schemas.openxmlformats.org/drawingml/2006/main">
            <a:ext uri="{FF2B5EF4-FFF2-40B4-BE49-F238E27FC236}">
              <a16:creationId xmlns:a16="http://schemas.microsoft.com/office/drawing/2014/main" id="{DAC712C0-075F-4594-8D31-0E16E63C495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12" name="Text Box 1">
          <a:extLst xmlns:a="http://schemas.openxmlformats.org/drawingml/2006/main">
            <a:ext uri="{FF2B5EF4-FFF2-40B4-BE49-F238E27FC236}">
              <a16:creationId xmlns:a16="http://schemas.microsoft.com/office/drawing/2014/main" id="{2ECA7D41-E521-4D0E-988F-B478D415824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13" name="Text Box 1">
          <a:extLst xmlns:a="http://schemas.openxmlformats.org/drawingml/2006/main">
            <a:ext uri="{FF2B5EF4-FFF2-40B4-BE49-F238E27FC236}">
              <a16:creationId xmlns:a16="http://schemas.microsoft.com/office/drawing/2014/main" id="{67AC9D5C-E5F2-4D26-8ED9-69938C7F728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14" name="Text Box 1">
          <a:extLst xmlns:a="http://schemas.openxmlformats.org/drawingml/2006/main">
            <a:ext uri="{FF2B5EF4-FFF2-40B4-BE49-F238E27FC236}">
              <a16:creationId xmlns:a16="http://schemas.microsoft.com/office/drawing/2014/main" id="{5641A59E-7C44-42BD-86D6-2A9841D7EED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15" name="Text Box 1">
          <a:extLst xmlns:a="http://schemas.openxmlformats.org/drawingml/2006/main">
            <a:ext uri="{FF2B5EF4-FFF2-40B4-BE49-F238E27FC236}">
              <a16:creationId xmlns:a16="http://schemas.microsoft.com/office/drawing/2014/main" id="{BB8B5B76-2545-4B4C-A836-165A0E17A5D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16" name="Text Box 1">
          <a:extLst xmlns:a="http://schemas.openxmlformats.org/drawingml/2006/main">
            <a:ext uri="{FF2B5EF4-FFF2-40B4-BE49-F238E27FC236}">
              <a16:creationId xmlns:a16="http://schemas.microsoft.com/office/drawing/2014/main" id="{41975F2B-9B25-4B0D-8104-0E6BD14EE39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17" name="Text Box 1">
          <a:extLst xmlns:a="http://schemas.openxmlformats.org/drawingml/2006/main">
            <a:ext uri="{FF2B5EF4-FFF2-40B4-BE49-F238E27FC236}">
              <a16:creationId xmlns:a16="http://schemas.microsoft.com/office/drawing/2014/main" id="{953FB99B-3C2B-4AA2-8091-8148862AB6B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18" name="Text Box 1">
          <a:extLst xmlns:a="http://schemas.openxmlformats.org/drawingml/2006/main">
            <a:ext uri="{FF2B5EF4-FFF2-40B4-BE49-F238E27FC236}">
              <a16:creationId xmlns:a16="http://schemas.microsoft.com/office/drawing/2014/main" id="{9389DE60-5122-432C-BE33-C31EB700DBD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19" name="Text Box 1">
          <a:extLst xmlns:a="http://schemas.openxmlformats.org/drawingml/2006/main">
            <a:ext uri="{FF2B5EF4-FFF2-40B4-BE49-F238E27FC236}">
              <a16:creationId xmlns:a16="http://schemas.microsoft.com/office/drawing/2014/main" id="{59C86E4F-2070-4D6B-860C-3AB6E28504A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20" name="Text Box 1">
          <a:extLst xmlns:a="http://schemas.openxmlformats.org/drawingml/2006/main">
            <a:ext uri="{FF2B5EF4-FFF2-40B4-BE49-F238E27FC236}">
              <a16:creationId xmlns:a16="http://schemas.microsoft.com/office/drawing/2014/main" id="{81779DF7-6454-417C-819A-AD83FE9FF92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21" name="Text Box 1">
          <a:extLst xmlns:a="http://schemas.openxmlformats.org/drawingml/2006/main">
            <a:ext uri="{FF2B5EF4-FFF2-40B4-BE49-F238E27FC236}">
              <a16:creationId xmlns:a16="http://schemas.microsoft.com/office/drawing/2014/main" id="{566A16C5-29D2-417D-B84A-2F830DA3A00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22" name="Text Box 1">
          <a:extLst xmlns:a="http://schemas.openxmlformats.org/drawingml/2006/main">
            <a:ext uri="{FF2B5EF4-FFF2-40B4-BE49-F238E27FC236}">
              <a16:creationId xmlns:a16="http://schemas.microsoft.com/office/drawing/2014/main" id="{7A6F1646-EB27-4E6D-B796-673AA9B4701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23" name="Text Box 1">
          <a:extLst xmlns:a="http://schemas.openxmlformats.org/drawingml/2006/main">
            <a:ext uri="{FF2B5EF4-FFF2-40B4-BE49-F238E27FC236}">
              <a16:creationId xmlns:a16="http://schemas.microsoft.com/office/drawing/2014/main" id="{F84501D8-DDB6-4FF5-BC6B-9FB2BD9346A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24" name="Text Box 1">
          <a:extLst xmlns:a="http://schemas.openxmlformats.org/drawingml/2006/main">
            <a:ext uri="{FF2B5EF4-FFF2-40B4-BE49-F238E27FC236}">
              <a16:creationId xmlns:a16="http://schemas.microsoft.com/office/drawing/2014/main" id="{ADF37021-9208-4E77-82DA-EAF46BBFD3B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25" name="Text Box 1">
          <a:extLst xmlns:a="http://schemas.openxmlformats.org/drawingml/2006/main">
            <a:ext uri="{FF2B5EF4-FFF2-40B4-BE49-F238E27FC236}">
              <a16:creationId xmlns:a16="http://schemas.microsoft.com/office/drawing/2014/main" id="{57DB7C59-97F5-4ED2-9CC5-E636E0FF5C6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26" name="Text Box 1">
          <a:extLst xmlns:a="http://schemas.openxmlformats.org/drawingml/2006/main">
            <a:ext uri="{FF2B5EF4-FFF2-40B4-BE49-F238E27FC236}">
              <a16:creationId xmlns:a16="http://schemas.microsoft.com/office/drawing/2014/main" id="{596FCFF0-283A-43F3-BE1E-F033F7FE51C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27" name="Text Box 1">
          <a:extLst xmlns:a="http://schemas.openxmlformats.org/drawingml/2006/main">
            <a:ext uri="{FF2B5EF4-FFF2-40B4-BE49-F238E27FC236}">
              <a16:creationId xmlns:a16="http://schemas.microsoft.com/office/drawing/2014/main" id="{960226BB-8B81-47A5-B9A8-39C761C5CD6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28" name="Text Box 1">
          <a:extLst xmlns:a="http://schemas.openxmlformats.org/drawingml/2006/main">
            <a:ext uri="{FF2B5EF4-FFF2-40B4-BE49-F238E27FC236}">
              <a16:creationId xmlns:a16="http://schemas.microsoft.com/office/drawing/2014/main" id="{9A00FA16-87DC-4C61-84DB-7BA8BF200A4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29" name="Text Box 1">
          <a:extLst xmlns:a="http://schemas.openxmlformats.org/drawingml/2006/main">
            <a:ext uri="{FF2B5EF4-FFF2-40B4-BE49-F238E27FC236}">
              <a16:creationId xmlns:a16="http://schemas.microsoft.com/office/drawing/2014/main" id="{EC0D6488-CF16-4E32-83A6-0720331EA68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30" name="Text Box 1">
          <a:extLst xmlns:a="http://schemas.openxmlformats.org/drawingml/2006/main">
            <a:ext uri="{FF2B5EF4-FFF2-40B4-BE49-F238E27FC236}">
              <a16:creationId xmlns:a16="http://schemas.microsoft.com/office/drawing/2014/main" id="{F165FF04-611C-4B0B-83F5-9E3C83CA6C1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31" name="Text Box 1">
          <a:extLst xmlns:a="http://schemas.openxmlformats.org/drawingml/2006/main">
            <a:ext uri="{FF2B5EF4-FFF2-40B4-BE49-F238E27FC236}">
              <a16:creationId xmlns:a16="http://schemas.microsoft.com/office/drawing/2014/main" id="{096DFA9F-FF08-4202-B8DD-98C2495188C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32" name="Text Box 1">
          <a:extLst xmlns:a="http://schemas.openxmlformats.org/drawingml/2006/main">
            <a:ext uri="{FF2B5EF4-FFF2-40B4-BE49-F238E27FC236}">
              <a16:creationId xmlns:a16="http://schemas.microsoft.com/office/drawing/2014/main" id="{D4F01CFE-BB82-429D-B4C1-6D4FF1DDC7C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33" name="Text Box 1">
          <a:extLst xmlns:a="http://schemas.openxmlformats.org/drawingml/2006/main">
            <a:ext uri="{FF2B5EF4-FFF2-40B4-BE49-F238E27FC236}">
              <a16:creationId xmlns:a16="http://schemas.microsoft.com/office/drawing/2014/main" id="{A5D728AE-A250-4E9D-8A80-75651EAE4A3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34" name="Text Box 1">
          <a:extLst xmlns:a="http://schemas.openxmlformats.org/drawingml/2006/main">
            <a:ext uri="{FF2B5EF4-FFF2-40B4-BE49-F238E27FC236}">
              <a16:creationId xmlns:a16="http://schemas.microsoft.com/office/drawing/2014/main" id="{9D79D594-6D65-40A6-A287-35E6B70128D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35" name="Text Box 1">
          <a:extLst xmlns:a="http://schemas.openxmlformats.org/drawingml/2006/main">
            <a:ext uri="{FF2B5EF4-FFF2-40B4-BE49-F238E27FC236}">
              <a16:creationId xmlns:a16="http://schemas.microsoft.com/office/drawing/2014/main" id="{E5A63A38-9084-4368-B915-A46B4E172D0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36" name="Text Box 1">
          <a:extLst xmlns:a="http://schemas.openxmlformats.org/drawingml/2006/main">
            <a:ext uri="{FF2B5EF4-FFF2-40B4-BE49-F238E27FC236}">
              <a16:creationId xmlns:a16="http://schemas.microsoft.com/office/drawing/2014/main" id="{A033D027-9E9E-4CFE-8E24-870A891E30C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37" name="Text Box 1">
          <a:extLst xmlns:a="http://schemas.openxmlformats.org/drawingml/2006/main">
            <a:ext uri="{FF2B5EF4-FFF2-40B4-BE49-F238E27FC236}">
              <a16:creationId xmlns:a16="http://schemas.microsoft.com/office/drawing/2014/main" id="{B059362C-75A7-4245-A3BE-684FFED7D66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38" name="Text Box 1">
          <a:extLst xmlns:a="http://schemas.openxmlformats.org/drawingml/2006/main">
            <a:ext uri="{FF2B5EF4-FFF2-40B4-BE49-F238E27FC236}">
              <a16:creationId xmlns:a16="http://schemas.microsoft.com/office/drawing/2014/main" id="{57E1DCCF-8B31-41B0-BB92-5C664F44F20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39" name="Text Box 1">
          <a:extLst xmlns:a="http://schemas.openxmlformats.org/drawingml/2006/main">
            <a:ext uri="{FF2B5EF4-FFF2-40B4-BE49-F238E27FC236}">
              <a16:creationId xmlns:a16="http://schemas.microsoft.com/office/drawing/2014/main" id="{B94EF4C6-70BE-43BB-8327-41834B38014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40" name="Text Box 1">
          <a:extLst xmlns:a="http://schemas.openxmlformats.org/drawingml/2006/main">
            <a:ext uri="{FF2B5EF4-FFF2-40B4-BE49-F238E27FC236}">
              <a16:creationId xmlns:a16="http://schemas.microsoft.com/office/drawing/2014/main" id="{09FE2912-55FF-4EDB-A439-0A58BE5D426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41" name="Text Box 1">
          <a:extLst xmlns:a="http://schemas.openxmlformats.org/drawingml/2006/main">
            <a:ext uri="{FF2B5EF4-FFF2-40B4-BE49-F238E27FC236}">
              <a16:creationId xmlns:a16="http://schemas.microsoft.com/office/drawing/2014/main" id="{3D28C737-ECE8-42D8-8D41-9A21D784E84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42" name="Text Box 1">
          <a:extLst xmlns:a="http://schemas.openxmlformats.org/drawingml/2006/main">
            <a:ext uri="{FF2B5EF4-FFF2-40B4-BE49-F238E27FC236}">
              <a16:creationId xmlns:a16="http://schemas.microsoft.com/office/drawing/2014/main" id="{8B9A2224-635F-422F-8B2D-1A9413B0692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43" name="Text Box 1">
          <a:extLst xmlns:a="http://schemas.openxmlformats.org/drawingml/2006/main">
            <a:ext uri="{FF2B5EF4-FFF2-40B4-BE49-F238E27FC236}">
              <a16:creationId xmlns:a16="http://schemas.microsoft.com/office/drawing/2014/main" id="{D1403A19-DDCB-41A1-B46C-CA8A60598C4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44" name="Text Box 1">
          <a:extLst xmlns:a="http://schemas.openxmlformats.org/drawingml/2006/main">
            <a:ext uri="{FF2B5EF4-FFF2-40B4-BE49-F238E27FC236}">
              <a16:creationId xmlns:a16="http://schemas.microsoft.com/office/drawing/2014/main" id="{1E7CBE96-ADE1-4880-AC7B-29B2E354829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45" name="Text Box 1">
          <a:extLst xmlns:a="http://schemas.openxmlformats.org/drawingml/2006/main">
            <a:ext uri="{FF2B5EF4-FFF2-40B4-BE49-F238E27FC236}">
              <a16:creationId xmlns:a16="http://schemas.microsoft.com/office/drawing/2014/main" id="{0D72A533-FDAF-49EC-B7AA-959A2760A3D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46" name="Text Box 1">
          <a:extLst xmlns:a="http://schemas.openxmlformats.org/drawingml/2006/main">
            <a:ext uri="{FF2B5EF4-FFF2-40B4-BE49-F238E27FC236}">
              <a16:creationId xmlns:a16="http://schemas.microsoft.com/office/drawing/2014/main" id="{BEC42D4D-7340-44C4-A82A-04CB983877B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47" name="Text Box 1">
          <a:extLst xmlns:a="http://schemas.openxmlformats.org/drawingml/2006/main">
            <a:ext uri="{FF2B5EF4-FFF2-40B4-BE49-F238E27FC236}">
              <a16:creationId xmlns:a16="http://schemas.microsoft.com/office/drawing/2014/main" id="{885BCD47-F4D1-4D1D-B685-E2A6A9ECAB8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48" name="Text Box 1">
          <a:extLst xmlns:a="http://schemas.openxmlformats.org/drawingml/2006/main">
            <a:ext uri="{FF2B5EF4-FFF2-40B4-BE49-F238E27FC236}">
              <a16:creationId xmlns:a16="http://schemas.microsoft.com/office/drawing/2014/main" id="{4A188A9B-5FE8-4EAF-9E32-71A20E40A36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49" name="Text Box 1">
          <a:extLst xmlns:a="http://schemas.openxmlformats.org/drawingml/2006/main">
            <a:ext uri="{FF2B5EF4-FFF2-40B4-BE49-F238E27FC236}">
              <a16:creationId xmlns:a16="http://schemas.microsoft.com/office/drawing/2014/main" id="{52AA563D-85B0-4217-80C4-EA4085D02FF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50" name="Text Box 1">
          <a:extLst xmlns:a="http://schemas.openxmlformats.org/drawingml/2006/main">
            <a:ext uri="{FF2B5EF4-FFF2-40B4-BE49-F238E27FC236}">
              <a16:creationId xmlns:a16="http://schemas.microsoft.com/office/drawing/2014/main" id="{1956E32B-3360-4987-887B-424BE0BDA16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51" name="Text Box 1">
          <a:extLst xmlns:a="http://schemas.openxmlformats.org/drawingml/2006/main">
            <a:ext uri="{FF2B5EF4-FFF2-40B4-BE49-F238E27FC236}">
              <a16:creationId xmlns:a16="http://schemas.microsoft.com/office/drawing/2014/main" id="{D8D9A573-2D0D-4A5E-89DD-0F2E5183FDB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52" name="Text Box 1">
          <a:extLst xmlns:a="http://schemas.openxmlformats.org/drawingml/2006/main">
            <a:ext uri="{FF2B5EF4-FFF2-40B4-BE49-F238E27FC236}">
              <a16:creationId xmlns:a16="http://schemas.microsoft.com/office/drawing/2014/main" id="{481D9C51-EC8C-481F-9215-F8E3311A987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53" name="Text Box 1">
          <a:extLst xmlns:a="http://schemas.openxmlformats.org/drawingml/2006/main">
            <a:ext uri="{FF2B5EF4-FFF2-40B4-BE49-F238E27FC236}">
              <a16:creationId xmlns:a16="http://schemas.microsoft.com/office/drawing/2014/main" id="{D700590B-A3F4-4E56-B6D0-EE02C4C6FC7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54" name="Text Box 1">
          <a:extLst xmlns:a="http://schemas.openxmlformats.org/drawingml/2006/main">
            <a:ext uri="{FF2B5EF4-FFF2-40B4-BE49-F238E27FC236}">
              <a16:creationId xmlns:a16="http://schemas.microsoft.com/office/drawing/2014/main" id="{9B93E095-0916-4E58-BC84-7960596C204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55" name="Text Box 1">
          <a:extLst xmlns:a="http://schemas.openxmlformats.org/drawingml/2006/main">
            <a:ext uri="{FF2B5EF4-FFF2-40B4-BE49-F238E27FC236}">
              <a16:creationId xmlns:a16="http://schemas.microsoft.com/office/drawing/2014/main" id="{2495A2B1-290C-4ED6-9773-8F60CD12B94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56" name="Text Box 1">
          <a:extLst xmlns:a="http://schemas.openxmlformats.org/drawingml/2006/main">
            <a:ext uri="{FF2B5EF4-FFF2-40B4-BE49-F238E27FC236}">
              <a16:creationId xmlns:a16="http://schemas.microsoft.com/office/drawing/2014/main" id="{B209FFDF-29BB-4AA2-BF09-F6AE0438CF2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57" name="Text Box 1">
          <a:extLst xmlns:a="http://schemas.openxmlformats.org/drawingml/2006/main">
            <a:ext uri="{FF2B5EF4-FFF2-40B4-BE49-F238E27FC236}">
              <a16:creationId xmlns:a16="http://schemas.microsoft.com/office/drawing/2014/main" id="{DE946A8B-EA84-4C65-8CB7-753CC0111C5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58" name="Text Box 1">
          <a:extLst xmlns:a="http://schemas.openxmlformats.org/drawingml/2006/main">
            <a:ext uri="{FF2B5EF4-FFF2-40B4-BE49-F238E27FC236}">
              <a16:creationId xmlns:a16="http://schemas.microsoft.com/office/drawing/2014/main" id="{5CBF1CF2-7CC7-489F-AAAD-D61226EC342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59" name="Text Box 1">
          <a:extLst xmlns:a="http://schemas.openxmlformats.org/drawingml/2006/main">
            <a:ext uri="{FF2B5EF4-FFF2-40B4-BE49-F238E27FC236}">
              <a16:creationId xmlns:a16="http://schemas.microsoft.com/office/drawing/2014/main" id="{1BFAA87A-85E9-4A89-A9C3-727239BC33D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60" name="Text Box 1">
          <a:extLst xmlns:a="http://schemas.openxmlformats.org/drawingml/2006/main">
            <a:ext uri="{FF2B5EF4-FFF2-40B4-BE49-F238E27FC236}">
              <a16:creationId xmlns:a16="http://schemas.microsoft.com/office/drawing/2014/main" id="{7D60B617-1030-458B-BA8E-74FC2211076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61" name="Text Box 1">
          <a:extLst xmlns:a="http://schemas.openxmlformats.org/drawingml/2006/main">
            <a:ext uri="{FF2B5EF4-FFF2-40B4-BE49-F238E27FC236}">
              <a16:creationId xmlns:a16="http://schemas.microsoft.com/office/drawing/2014/main" id="{9DF23C56-C85A-464A-A5B7-BDC8A812DD1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62" name="Text Box 1">
          <a:extLst xmlns:a="http://schemas.openxmlformats.org/drawingml/2006/main">
            <a:ext uri="{FF2B5EF4-FFF2-40B4-BE49-F238E27FC236}">
              <a16:creationId xmlns:a16="http://schemas.microsoft.com/office/drawing/2014/main" id="{7C82579D-36AB-4D4E-85C1-676753FB88F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63" name="Text Box 1">
          <a:extLst xmlns:a="http://schemas.openxmlformats.org/drawingml/2006/main">
            <a:ext uri="{FF2B5EF4-FFF2-40B4-BE49-F238E27FC236}">
              <a16:creationId xmlns:a16="http://schemas.microsoft.com/office/drawing/2014/main" id="{9F5CD0FB-7AEC-4BBE-932C-9AACAE8EF13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64" name="Text Box 1">
          <a:extLst xmlns:a="http://schemas.openxmlformats.org/drawingml/2006/main">
            <a:ext uri="{FF2B5EF4-FFF2-40B4-BE49-F238E27FC236}">
              <a16:creationId xmlns:a16="http://schemas.microsoft.com/office/drawing/2014/main" id="{F7FD396B-16D3-4E1D-BE67-8BAD537EE52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65" name="Text Box 1">
          <a:extLst xmlns:a="http://schemas.openxmlformats.org/drawingml/2006/main">
            <a:ext uri="{FF2B5EF4-FFF2-40B4-BE49-F238E27FC236}">
              <a16:creationId xmlns:a16="http://schemas.microsoft.com/office/drawing/2014/main" id="{F3300071-C650-4BEF-89DB-0F20C1A5932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66" name="Text Box 1">
          <a:extLst xmlns:a="http://schemas.openxmlformats.org/drawingml/2006/main">
            <a:ext uri="{FF2B5EF4-FFF2-40B4-BE49-F238E27FC236}">
              <a16:creationId xmlns:a16="http://schemas.microsoft.com/office/drawing/2014/main" id="{7ACDDF42-8BCB-48C7-8EF0-EF6A1723A97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67" name="Text Box 1">
          <a:extLst xmlns:a="http://schemas.openxmlformats.org/drawingml/2006/main">
            <a:ext uri="{FF2B5EF4-FFF2-40B4-BE49-F238E27FC236}">
              <a16:creationId xmlns:a16="http://schemas.microsoft.com/office/drawing/2014/main" id="{C8D92C20-E6E5-4D08-8B37-0B9C945DD75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68" name="Text Box 1">
          <a:extLst xmlns:a="http://schemas.openxmlformats.org/drawingml/2006/main">
            <a:ext uri="{FF2B5EF4-FFF2-40B4-BE49-F238E27FC236}">
              <a16:creationId xmlns:a16="http://schemas.microsoft.com/office/drawing/2014/main" id="{DEC36557-DCF2-4C5B-A2BD-7C660B467AC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69" name="Text Box 1">
          <a:extLst xmlns:a="http://schemas.openxmlformats.org/drawingml/2006/main">
            <a:ext uri="{FF2B5EF4-FFF2-40B4-BE49-F238E27FC236}">
              <a16:creationId xmlns:a16="http://schemas.microsoft.com/office/drawing/2014/main" id="{A6162729-31B4-47F1-93FE-FBB44D423E6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70" name="Text Box 1">
          <a:extLst xmlns:a="http://schemas.openxmlformats.org/drawingml/2006/main">
            <a:ext uri="{FF2B5EF4-FFF2-40B4-BE49-F238E27FC236}">
              <a16:creationId xmlns:a16="http://schemas.microsoft.com/office/drawing/2014/main" id="{60DDA5BE-E373-485D-B951-706FBAA7A91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71" name="Text Box 1">
          <a:extLst xmlns:a="http://schemas.openxmlformats.org/drawingml/2006/main">
            <a:ext uri="{FF2B5EF4-FFF2-40B4-BE49-F238E27FC236}">
              <a16:creationId xmlns:a16="http://schemas.microsoft.com/office/drawing/2014/main" id="{066B62AF-39C2-4FA2-8139-07D52AC7764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72" name="Text Box 1">
          <a:extLst xmlns:a="http://schemas.openxmlformats.org/drawingml/2006/main">
            <a:ext uri="{FF2B5EF4-FFF2-40B4-BE49-F238E27FC236}">
              <a16:creationId xmlns:a16="http://schemas.microsoft.com/office/drawing/2014/main" id="{1F3069AE-7457-457D-A4F1-E73C542877A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73" name="Text Box 1">
          <a:extLst xmlns:a="http://schemas.openxmlformats.org/drawingml/2006/main">
            <a:ext uri="{FF2B5EF4-FFF2-40B4-BE49-F238E27FC236}">
              <a16:creationId xmlns:a16="http://schemas.microsoft.com/office/drawing/2014/main" id="{B3237DC5-BE58-417F-90E2-72369A3C47D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74" name="Text Box 1">
          <a:extLst xmlns:a="http://schemas.openxmlformats.org/drawingml/2006/main">
            <a:ext uri="{FF2B5EF4-FFF2-40B4-BE49-F238E27FC236}">
              <a16:creationId xmlns:a16="http://schemas.microsoft.com/office/drawing/2014/main" id="{5BBA62A6-BED1-42B2-BFEA-B4BDF684BC5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75" name="Text Box 1">
          <a:extLst xmlns:a="http://schemas.openxmlformats.org/drawingml/2006/main">
            <a:ext uri="{FF2B5EF4-FFF2-40B4-BE49-F238E27FC236}">
              <a16:creationId xmlns:a16="http://schemas.microsoft.com/office/drawing/2014/main" id="{968785DB-9F62-4204-9F76-BAC531F823C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76" name="Text Box 1">
          <a:extLst xmlns:a="http://schemas.openxmlformats.org/drawingml/2006/main">
            <a:ext uri="{FF2B5EF4-FFF2-40B4-BE49-F238E27FC236}">
              <a16:creationId xmlns:a16="http://schemas.microsoft.com/office/drawing/2014/main" id="{79A09C7D-A63C-483C-B04A-03E3EC73AD5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77" name="Text Box 1">
          <a:extLst xmlns:a="http://schemas.openxmlformats.org/drawingml/2006/main">
            <a:ext uri="{FF2B5EF4-FFF2-40B4-BE49-F238E27FC236}">
              <a16:creationId xmlns:a16="http://schemas.microsoft.com/office/drawing/2014/main" id="{4F00B1E1-B603-4583-8C04-68B537B4C88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78" name="Text Box 1">
          <a:extLst xmlns:a="http://schemas.openxmlformats.org/drawingml/2006/main">
            <a:ext uri="{FF2B5EF4-FFF2-40B4-BE49-F238E27FC236}">
              <a16:creationId xmlns:a16="http://schemas.microsoft.com/office/drawing/2014/main" id="{21BA8DFC-F398-4B90-B5AC-CD03F1AA8EF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79" name="Text Box 1">
          <a:extLst xmlns:a="http://schemas.openxmlformats.org/drawingml/2006/main">
            <a:ext uri="{FF2B5EF4-FFF2-40B4-BE49-F238E27FC236}">
              <a16:creationId xmlns:a16="http://schemas.microsoft.com/office/drawing/2014/main" id="{94BA566F-FD7B-4347-B96E-BCF7665E150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80" name="Text Box 1">
          <a:extLst xmlns:a="http://schemas.openxmlformats.org/drawingml/2006/main">
            <a:ext uri="{FF2B5EF4-FFF2-40B4-BE49-F238E27FC236}">
              <a16:creationId xmlns:a16="http://schemas.microsoft.com/office/drawing/2014/main" id="{4AEF2DA4-1E92-4C1B-8A44-9CA9C7A4B22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81" name="Text Box 1">
          <a:extLst xmlns:a="http://schemas.openxmlformats.org/drawingml/2006/main">
            <a:ext uri="{FF2B5EF4-FFF2-40B4-BE49-F238E27FC236}">
              <a16:creationId xmlns:a16="http://schemas.microsoft.com/office/drawing/2014/main" id="{D146B5C1-6C0C-4689-98DF-28C9080C7B3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82" name="Text Box 1">
          <a:extLst xmlns:a="http://schemas.openxmlformats.org/drawingml/2006/main">
            <a:ext uri="{FF2B5EF4-FFF2-40B4-BE49-F238E27FC236}">
              <a16:creationId xmlns:a16="http://schemas.microsoft.com/office/drawing/2014/main" id="{367AD939-8E69-4355-A681-A33973AB73F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83" name="Text Box 1">
          <a:extLst xmlns:a="http://schemas.openxmlformats.org/drawingml/2006/main">
            <a:ext uri="{FF2B5EF4-FFF2-40B4-BE49-F238E27FC236}">
              <a16:creationId xmlns:a16="http://schemas.microsoft.com/office/drawing/2014/main" id="{1DD04382-C6CD-4482-A867-AF94F171FA7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84" name="Text Box 1">
          <a:extLst xmlns:a="http://schemas.openxmlformats.org/drawingml/2006/main">
            <a:ext uri="{FF2B5EF4-FFF2-40B4-BE49-F238E27FC236}">
              <a16:creationId xmlns:a16="http://schemas.microsoft.com/office/drawing/2014/main" id="{AFAF3746-089E-4AA9-991F-9873487BABB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85" name="Text Box 1">
          <a:extLst xmlns:a="http://schemas.openxmlformats.org/drawingml/2006/main">
            <a:ext uri="{FF2B5EF4-FFF2-40B4-BE49-F238E27FC236}">
              <a16:creationId xmlns:a16="http://schemas.microsoft.com/office/drawing/2014/main" id="{35CAB681-A273-49E9-84E0-B0A10EB5431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86" name="Text Box 1">
          <a:extLst xmlns:a="http://schemas.openxmlformats.org/drawingml/2006/main">
            <a:ext uri="{FF2B5EF4-FFF2-40B4-BE49-F238E27FC236}">
              <a16:creationId xmlns:a16="http://schemas.microsoft.com/office/drawing/2014/main" id="{68F67582-2FFC-4C72-9EEA-A69AF0AA7B7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87" name="Text Box 1">
          <a:extLst xmlns:a="http://schemas.openxmlformats.org/drawingml/2006/main">
            <a:ext uri="{FF2B5EF4-FFF2-40B4-BE49-F238E27FC236}">
              <a16:creationId xmlns:a16="http://schemas.microsoft.com/office/drawing/2014/main" id="{46807801-A152-4D53-994B-D7CAEF1A3ED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88" name="Text Box 1">
          <a:extLst xmlns:a="http://schemas.openxmlformats.org/drawingml/2006/main">
            <a:ext uri="{FF2B5EF4-FFF2-40B4-BE49-F238E27FC236}">
              <a16:creationId xmlns:a16="http://schemas.microsoft.com/office/drawing/2014/main" id="{A4BD262E-E8D4-4CEE-9793-A737678C5B5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89" name="Text Box 1">
          <a:extLst xmlns:a="http://schemas.openxmlformats.org/drawingml/2006/main">
            <a:ext uri="{FF2B5EF4-FFF2-40B4-BE49-F238E27FC236}">
              <a16:creationId xmlns:a16="http://schemas.microsoft.com/office/drawing/2014/main" id="{FBF3AA99-CD31-46FA-9664-B9888DDCBD8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90" name="Text Box 1">
          <a:extLst xmlns:a="http://schemas.openxmlformats.org/drawingml/2006/main">
            <a:ext uri="{FF2B5EF4-FFF2-40B4-BE49-F238E27FC236}">
              <a16:creationId xmlns:a16="http://schemas.microsoft.com/office/drawing/2014/main" id="{D01D3EA9-7396-40B9-8391-B6DF588E168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91" name="Text Box 1">
          <a:extLst xmlns:a="http://schemas.openxmlformats.org/drawingml/2006/main">
            <a:ext uri="{FF2B5EF4-FFF2-40B4-BE49-F238E27FC236}">
              <a16:creationId xmlns:a16="http://schemas.microsoft.com/office/drawing/2014/main" id="{5245EA84-F0A7-456C-A49C-F9324C35F36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92" name="Text Box 1">
          <a:extLst xmlns:a="http://schemas.openxmlformats.org/drawingml/2006/main">
            <a:ext uri="{FF2B5EF4-FFF2-40B4-BE49-F238E27FC236}">
              <a16:creationId xmlns:a16="http://schemas.microsoft.com/office/drawing/2014/main" id="{E5BCBAB6-B9D8-47CD-B9DA-63615026E62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93" name="Text Box 1">
          <a:extLst xmlns:a="http://schemas.openxmlformats.org/drawingml/2006/main">
            <a:ext uri="{FF2B5EF4-FFF2-40B4-BE49-F238E27FC236}">
              <a16:creationId xmlns:a16="http://schemas.microsoft.com/office/drawing/2014/main" id="{2F3A701A-E531-4E8D-9FF1-50EA342AC80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94" name="Text Box 1">
          <a:extLst xmlns:a="http://schemas.openxmlformats.org/drawingml/2006/main">
            <a:ext uri="{FF2B5EF4-FFF2-40B4-BE49-F238E27FC236}">
              <a16:creationId xmlns:a16="http://schemas.microsoft.com/office/drawing/2014/main" id="{DB606AEB-344B-4F7F-B969-28EBB26A64C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95" name="Text Box 1">
          <a:extLst xmlns:a="http://schemas.openxmlformats.org/drawingml/2006/main">
            <a:ext uri="{FF2B5EF4-FFF2-40B4-BE49-F238E27FC236}">
              <a16:creationId xmlns:a16="http://schemas.microsoft.com/office/drawing/2014/main" id="{F8AB3FEA-DEEB-4542-BE44-A05994C6F4B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96" name="Text Box 1">
          <a:extLst xmlns:a="http://schemas.openxmlformats.org/drawingml/2006/main">
            <a:ext uri="{FF2B5EF4-FFF2-40B4-BE49-F238E27FC236}">
              <a16:creationId xmlns:a16="http://schemas.microsoft.com/office/drawing/2014/main" id="{2A79B6D2-3517-4E6A-9718-50ABCB7AE6D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97" name="Text Box 1">
          <a:extLst xmlns:a="http://schemas.openxmlformats.org/drawingml/2006/main">
            <a:ext uri="{FF2B5EF4-FFF2-40B4-BE49-F238E27FC236}">
              <a16:creationId xmlns:a16="http://schemas.microsoft.com/office/drawing/2014/main" id="{D1906710-B1A1-4776-AFBB-925393170AE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98" name="Text Box 1">
          <a:extLst xmlns:a="http://schemas.openxmlformats.org/drawingml/2006/main">
            <a:ext uri="{FF2B5EF4-FFF2-40B4-BE49-F238E27FC236}">
              <a16:creationId xmlns:a16="http://schemas.microsoft.com/office/drawing/2014/main" id="{6BE5230F-4950-4D83-94C7-1E48E64E425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199" name="Text Box 1">
          <a:extLst xmlns:a="http://schemas.openxmlformats.org/drawingml/2006/main">
            <a:ext uri="{FF2B5EF4-FFF2-40B4-BE49-F238E27FC236}">
              <a16:creationId xmlns:a16="http://schemas.microsoft.com/office/drawing/2014/main" id="{9442BF54-D6FE-4903-90D8-FD4DB7D13A3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00" name="Text Box 1">
          <a:extLst xmlns:a="http://schemas.openxmlformats.org/drawingml/2006/main">
            <a:ext uri="{FF2B5EF4-FFF2-40B4-BE49-F238E27FC236}">
              <a16:creationId xmlns:a16="http://schemas.microsoft.com/office/drawing/2014/main" id="{4721B144-0E7F-4417-895B-58C89740C13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01" name="Text Box 1">
          <a:extLst xmlns:a="http://schemas.openxmlformats.org/drawingml/2006/main">
            <a:ext uri="{FF2B5EF4-FFF2-40B4-BE49-F238E27FC236}">
              <a16:creationId xmlns:a16="http://schemas.microsoft.com/office/drawing/2014/main" id="{068D91B5-F0AA-4DCA-B83E-F40FD119360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02" name="Text Box 1">
          <a:extLst xmlns:a="http://schemas.openxmlformats.org/drawingml/2006/main">
            <a:ext uri="{FF2B5EF4-FFF2-40B4-BE49-F238E27FC236}">
              <a16:creationId xmlns:a16="http://schemas.microsoft.com/office/drawing/2014/main" id="{3C86D524-10D9-4549-956C-9B30EBC7397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03" name="Text Box 1">
          <a:extLst xmlns:a="http://schemas.openxmlformats.org/drawingml/2006/main">
            <a:ext uri="{FF2B5EF4-FFF2-40B4-BE49-F238E27FC236}">
              <a16:creationId xmlns:a16="http://schemas.microsoft.com/office/drawing/2014/main" id="{668FCC51-9A10-4B9C-9503-E3D24058FD7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04" name="Text Box 1">
          <a:extLst xmlns:a="http://schemas.openxmlformats.org/drawingml/2006/main">
            <a:ext uri="{FF2B5EF4-FFF2-40B4-BE49-F238E27FC236}">
              <a16:creationId xmlns:a16="http://schemas.microsoft.com/office/drawing/2014/main" id="{261FC829-230E-4A57-ABCF-53B788D5573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05" name="Text Box 1">
          <a:extLst xmlns:a="http://schemas.openxmlformats.org/drawingml/2006/main">
            <a:ext uri="{FF2B5EF4-FFF2-40B4-BE49-F238E27FC236}">
              <a16:creationId xmlns:a16="http://schemas.microsoft.com/office/drawing/2014/main" id="{F4887560-372C-476C-B553-291102CAD81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06" name="Text Box 1">
          <a:extLst xmlns:a="http://schemas.openxmlformats.org/drawingml/2006/main">
            <a:ext uri="{FF2B5EF4-FFF2-40B4-BE49-F238E27FC236}">
              <a16:creationId xmlns:a16="http://schemas.microsoft.com/office/drawing/2014/main" id="{43659B3D-BB07-467E-A070-965C921212E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07" name="Text Box 1">
          <a:extLst xmlns:a="http://schemas.openxmlformats.org/drawingml/2006/main">
            <a:ext uri="{FF2B5EF4-FFF2-40B4-BE49-F238E27FC236}">
              <a16:creationId xmlns:a16="http://schemas.microsoft.com/office/drawing/2014/main" id="{46E98FBD-0A5D-4205-BBC3-D06C105DDE2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08" name="Text Box 1">
          <a:extLst xmlns:a="http://schemas.openxmlformats.org/drawingml/2006/main">
            <a:ext uri="{FF2B5EF4-FFF2-40B4-BE49-F238E27FC236}">
              <a16:creationId xmlns:a16="http://schemas.microsoft.com/office/drawing/2014/main" id="{FA777CD4-67EB-4E93-8226-CFBBDCF4905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09" name="Text Box 1">
          <a:extLst xmlns:a="http://schemas.openxmlformats.org/drawingml/2006/main">
            <a:ext uri="{FF2B5EF4-FFF2-40B4-BE49-F238E27FC236}">
              <a16:creationId xmlns:a16="http://schemas.microsoft.com/office/drawing/2014/main" id="{534B2417-1BFA-499C-A5AC-4DFB3E0ED08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10" name="Text Box 1">
          <a:extLst xmlns:a="http://schemas.openxmlformats.org/drawingml/2006/main">
            <a:ext uri="{FF2B5EF4-FFF2-40B4-BE49-F238E27FC236}">
              <a16:creationId xmlns:a16="http://schemas.microsoft.com/office/drawing/2014/main" id="{41550A4C-F7AE-41F6-9AB1-F4C2FF1985D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11" name="Text Box 1">
          <a:extLst xmlns:a="http://schemas.openxmlformats.org/drawingml/2006/main">
            <a:ext uri="{FF2B5EF4-FFF2-40B4-BE49-F238E27FC236}">
              <a16:creationId xmlns:a16="http://schemas.microsoft.com/office/drawing/2014/main" id="{C1C0679D-775C-40E6-8FA2-3255431A6DD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12" name="Text Box 1">
          <a:extLst xmlns:a="http://schemas.openxmlformats.org/drawingml/2006/main">
            <a:ext uri="{FF2B5EF4-FFF2-40B4-BE49-F238E27FC236}">
              <a16:creationId xmlns:a16="http://schemas.microsoft.com/office/drawing/2014/main" id="{D54C8A7F-2426-429C-897F-B8638083AD8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13" name="Text Box 1">
          <a:extLst xmlns:a="http://schemas.openxmlformats.org/drawingml/2006/main">
            <a:ext uri="{FF2B5EF4-FFF2-40B4-BE49-F238E27FC236}">
              <a16:creationId xmlns:a16="http://schemas.microsoft.com/office/drawing/2014/main" id="{6426A94D-F420-4B0E-9EE7-FAC47C9C27A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14" name="Text Box 1">
          <a:extLst xmlns:a="http://schemas.openxmlformats.org/drawingml/2006/main">
            <a:ext uri="{FF2B5EF4-FFF2-40B4-BE49-F238E27FC236}">
              <a16:creationId xmlns:a16="http://schemas.microsoft.com/office/drawing/2014/main" id="{F5D922E6-926D-4105-869F-23B6800657E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15" name="Text Box 1">
          <a:extLst xmlns:a="http://schemas.openxmlformats.org/drawingml/2006/main">
            <a:ext uri="{FF2B5EF4-FFF2-40B4-BE49-F238E27FC236}">
              <a16:creationId xmlns:a16="http://schemas.microsoft.com/office/drawing/2014/main" id="{9D233355-0688-492A-8E9A-D48661FE5F1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16" name="Text Box 1">
          <a:extLst xmlns:a="http://schemas.openxmlformats.org/drawingml/2006/main">
            <a:ext uri="{FF2B5EF4-FFF2-40B4-BE49-F238E27FC236}">
              <a16:creationId xmlns:a16="http://schemas.microsoft.com/office/drawing/2014/main" id="{DD4DAC70-280B-4AC1-8D47-B860FD58394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17" name="Text Box 1">
          <a:extLst xmlns:a="http://schemas.openxmlformats.org/drawingml/2006/main">
            <a:ext uri="{FF2B5EF4-FFF2-40B4-BE49-F238E27FC236}">
              <a16:creationId xmlns:a16="http://schemas.microsoft.com/office/drawing/2014/main" id="{EEF652FE-49B0-429A-981B-78FBB4030B3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18" name="Text Box 1">
          <a:extLst xmlns:a="http://schemas.openxmlformats.org/drawingml/2006/main">
            <a:ext uri="{FF2B5EF4-FFF2-40B4-BE49-F238E27FC236}">
              <a16:creationId xmlns:a16="http://schemas.microsoft.com/office/drawing/2014/main" id="{6BE0B29E-BD87-4189-B6A0-02739A5567C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19" name="Text Box 1">
          <a:extLst xmlns:a="http://schemas.openxmlformats.org/drawingml/2006/main">
            <a:ext uri="{FF2B5EF4-FFF2-40B4-BE49-F238E27FC236}">
              <a16:creationId xmlns:a16="http://schemas.microsoft.com/office/drawing/2014/main" id="{6615793E-BD25-4960-9A82-7A94BAF6C58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20" name="Text Box 1">
          <a:extLst xmlns:a="http://schemas.openxmlformats.org/drawingml/2006/main">
            <a:ext uri="{FF2B5EF4-FFF2-40B4-BE49-F238E27FC236}">
              <a16:creationId xmlns:a16="http://schemas.microsoft.com/office/drawing/2014/main" id="{D76C866A-AD04-4EB3-9AB1-CEE720F4444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21" name="Text Box 1">
          <a:extLst xmlns:a="http://schemas.openxmlformats.org/drawingml/2006/main">
            <a:ext uri="{FF2B5EF4-FFF2-40B4-BE49-F238E27FC236}">
              <a16:creationId xmlns:a16="http://schemas.microsoft.com/office/drawing/2014/main" id="{755E67E3-BF5B-48B5-98CA-CE7E93F5FFE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22" name="Text Box 1">
          <a:extLst xmlns:a="http://schemas.openxmlformats.org/drawingml/2006/main">
            <a:ext uri="{FF2B5EF4-FFF2-40B4-BE49-F238E27FC236}">
              <a16:creationId xmlns:a16="http://schemas.microsoft.com/office/drawing/2014/main" id="{51154177-CB0E-49DD-9F00-0D138590EF4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23" name="Text Box 1">
          <a:extLst xmlns:a="http://schemas.openxmlformats.org/drawingml/2006/main">
            <a:ext uri="{FF2B5EF4-FFF2-40B4-BE49-F238E27FC236}">
              <a16:creationId xmlns:a16="http://schemas.microsoft.com/office/drawing/2014/main" id="{CACA1B4F-0398-4E13-A5D2-403EAC60A3A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24" name="Text Box 1">
          <a:extLst xmlns:a="http://schemas.openxmlformats.org/drawingml/2006/main">
            <a:ext uri="{FF2B5EF4-FFF2-40B4-BE49-F238E27FC236}">
              <a16:creationId xmlns:a16="http://schemas.microsoft.com/office/drawing/2014/main" id="{634205FA-1359-453C-95C1-9EDF13AE458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25" name="Text Box 1">
          <a:extLst xmlns:a="http://schemas.openxmlformats.org/drawingml/2006/main">
            <a:ext uri="{FF2B5EF4-FFF2-40B4-BE49-F238E27FC236}">
              <a16:creationId xmlns:a16="http://schemas.microsoft.com/office/drawing/2014/main" id="{272DC0A1-4C80-4C48-A5F7-31F348BDF9A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26" name="Text Box 1">
          <a:extLst xmlns:a="http://schemas.openxmlformats.org/drawingml/2006/main">
            <a:ext uri="{FF2B5EF4-FFF2-40B4-BE49-F238E27FC236}">
              <a16:creationId xmlns:a16="http://schemas.microsoft.com/office/drawing/2014/main" id="{749832F4-60B2-4B90-81FE-05DC5D462E2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27" name="Text Box 1">
          <a:extLst xmlns:a="http://schemas.openxmlformats.org/drawingml/2006/main">
            <a:ext uri="{FF2B5EF4-FFF2-40B4-BE49-F238E27FC236}">
              <a16:creationId xmlns:a16="http://schemas.microsoft.com/office/drawing/2014/main" id="{67885AB0-2A71-4A65-B0A2-C160FFDB343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28" name="Text Box 1">
          <a:extLst xmlns:a="http://schemas.openxmlformats.org/drawingml/2006/main">
            <a:ext uri="{FF2B5EF4-FFF2-40B4-BE49-F238E27FC236}">
              <a16:creationId xmlns:a16="http://schemas.microsoft.com/office/drawing/2014/main" id="{2A77F55E-F40C-4DDC-8704-A0F2F288FE0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29" name="Text Box 1">
          <a:extLst xmlns:a="http://schemas.openxmlformats.org/drawingml/2006/main">
            <a:ext uri="{FF2B5EF4-FFF2-40B4-BE49-F238E27FC236}">
              <a16:creationId xmlns:a16="http://schemas.microsoft.com/office/drawing/2014/main" id="{A70843EB-658C-4330-AD1F-44A259B74DC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30" name="Text Box 1">
          <a:extLst xmlns:a="http://schemas.openxmlformats.org/drawingml/2006/main">
            <a:ext uri="{FF2B5EF4-FFF2-40B4-BE49-F238E27FC236}">
              <a16:creationId xmlns:a16="http://schemas.microsoft.com/office/drawing/2014/main" id="{736020E9-C15A-4889-85BA-E7CE37B4C07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31" name="Text Box 1">
          <a:extLst xmlns:a="http://schemas.openxmlformats.org/drawingml/2006/main">
            <a:ext uri="{FF2B5EF4-FFF2-40B4-BE49-F238E27FC236}">
              <a16:creationId xmlns:a16="http://schemas.microsoft.com/office/drawing/2014/main" id="{192AAA47-0F87-459C-B88C-95C243295B1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32" name="Text Box 1">
          <a:extLst xmlns:a="http://schemas.openxmlformats.org/drawingml/2006/main">
            <a:ext uri="{FF2B5EF4-FFF2-40B4-BE49-F238E27FC236}">
              <a16:creationId xmlns:a16="http://schemas.microsoft.com/office/drawing/2014/main" id="{9CA88AB7-31D1-4437-B06A-79EFFD4F2E2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33" name="Text Box 1">
          <a:extLst xmlns:a="http://schemas.openxmlformats.org/drawingml/2006/main">
            <a:ext uri="{FF2B5EF4-FFF2-40B4-BE49-F238E27FC236}">
              <a16:creationId xmlns:a16="http://schemas.microsoft.com/office/drawing/2014/main" id="{4ABB14BB-B188-4BF3-9279-014D5C790C0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34" name="Text Box 1">
          <a:extLst xmlns:a="http://schemas.openxmlformats.org/drawingml/2006/main">
            <a:ext uri="{FF2B5EF4-FFF2-40B4-BE49-F238E27FC236}">
              <a16:creationId xmlns:a16="http://schemas.microsoft.com/office/drawing/2014/main" id="{CE570E1A-D9A5-47EB-9359-801C2808A73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35" name="Text Box 1">
          <a:extLst xmlns:a="http://schemas.openxmlformats.org/drawingml/2006/main">
            <a:ext uri="{FF2B5EF4-FFF2-40B4-BE49-F238E27FC236}">
              <a16:creationId xmlns:a16="http://schemas.microsoft.com/office/drawing/2014/main" id="{CDB1DE0F-4833-4F2C-8A9E-F90F9B1750F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36" name="Text Box 1">
          <a:extLst xmlns:a="http://schemas.openxmlformats.org/drawingml/2006/main">
            <a:ext uri="{FF2B5EF4-FFF2-40B4-BE49-F238E27FC236}">
              <a16:creationId xmlns:a16="http://schemas.microsoft.com/office/drawing/2014/main" id="{A401E838-97F6-4DD9-B78A-C9FD390EF9C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37" name="Text Box 1">
          <a:extLst xmlns:a="http://schemas.openxmlformats.org/drawingml/2006/main">
            <a:ext uri="{FF2B5EF4-FFF2-40B4-BE49-F238E27FC236}">
              <a16:creationId xmlns:a16="http://schemas.microsoft.com/office/drawing/2014/main" id="{9DE30F18-D56E-4CE8-9B15-B30C6564AC5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38" name="Text Box 1">
          <a:extLst xmlns:a="http://schemas.openxmlformats.org/drawingml/2006/main">
            <a:ext uri="{FF2B5EF4-FFF2-40B4-BE49-F238E27FC236}">
              <a16:creationId xmlns:a16="http://schemas.microsoft.com/office/drawing/2014/main" id="{CE6987EC-0C84-4183-948E-E95C63DAE3C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39" name="Text Box 1">
          <a:extLst xmlns:a="http://schemas.openxmlformats.org/drawingml/2006/main">
            <a:ext uri="{FF2B5EF4-FFF2-40B4-BE49-F238E27FC236}">
              <a16:creationId xmlns:a16="http://schemas.microsoft.com/office/drawing/2014/main" id="{ED9A6B82-9232-4D06-878B-215151843CA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40" name="Text Box 1">
          <a:extLst xmlns:a="http://schemas.openxmlformats.org/drawingml/2006/main">
            <a:ext uri="{FF2B5EF4-FFF2-40B4-BE49-F238E27FC236}">
              <a16:creationId xmlns:a16="http://schemas.microsoft.com/office/drawing/2014/main" id="{25AC62A5-E631-45BD-A5AB-E77D3A6BD92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41" name="Text Box 1">
          <a:extLst xmlns:a="http://schemas.openxmlformats.org/drawingml/2006/main">
            <a:ext uri="{FF2B5EF4-FFF2-40B4-BE49-F238E27FC236}">
              <a16:creationId xmlns:a16="http://schemas.microsoft.com/office/drawing/2014/main" id="{8E5A4A1C-2284-4DEF-A0C2-A1D34DE6B8B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42" name="Text Box 1">
          <a:extLst xmlns:a="http://schemas.openxmlformats.org/drawingml/2006/main">
            <a:ext uri="{FF2B5EF4-FFF2-40B4-BE49-F238E27FC236}">
              <a16:creationId xmlns:a16="http://schemas.microsoft.com/office/drawing/2014/main" id="{F5F012ED-452B-4C6C-89A0-BFB7245FFD2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43" name="Text Box 1">
          <a:extLst xmlns:a="http://schemas.openxmlformats.org/drawingml/2006/main">
            <a:ext uri="{FF2B5EF4-FFF2-40B4-BE49-F238E27FC236}">
              <a16:creationId xmlns:a16="http://schemas.microsoft.com/office/drawing/2014/main" id="{679661E3-D315-41ED-B700-4366101526B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44" name="Text Box 1">
          <a:extLst xmlns:a="http://schemas.openxmlformats.org/drawingml/2006/main">
            <a:ext uri="{FF2B5EF4-FFF2-40B4-BE49-F238E27FC236}">
              <a16:creationId xmlns:a16="http://schemas.microsoft.com/office/drawing/2014/main" id="{CB925E36-054D-483A-9E20-ABD61B5002A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45" name="Text Box 1">
          <a:extLst xmlns:a="http://schemas.openxmlformats.org/drawingml/2006/main">
            <a:ext uri="{FF2B5EF4-FFF2-40B4-BE49-F238E27FC236}">
              <a16:creationId xmlns:a16="http://schemas.microsoft.com/office/drawing/2014/main" id="{8A436F0E-9365-4C00-9E71-9592A54B816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46" name="Text Box 1">
          <a:extLst xmlns:a="http://schemas.openxmlformats.org/drawingml/2006/main">
            <a:ext uri="{FF2B5EF4-FFF2-40B4-BE49-F238E27FC236}">
              <a16:creationId xmlns:a16="http://schemas.microsoft.com/office/drawing/2014/main" id="{8350D0BB-EF57-456D-B170-88B8F134B98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47" name="Text Box 1">
          <a:extLst xmlns:a="http://schemas.openxmlformats.org/drawingml/2006/main">
            <a:ext uri="{FF2B5EF4-FFF2-40B4-BE49-F238E27FC236}">
              <a16:creationId xmlns:a16="http://schemas.microsoft.com/office/drawing/2014/main" id="{5F3E14BC-6A36-4E4F-9C86-53994D3A094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48" name="Text Box 1">
          <a:extLst xmlns:a="http://schemas.openxmlformats.org/drawingml/2006/main">
            <a:ext uri="{FF2B5EF4-FFF2-40B4-BE49-F238E27FC236}">
              <a16:creationId xmlns:a16="http://schemas.microsoft.com/office/drawing/2014/main" id="{A6DBC5A0-6490-416F-BC04-34358E1A23C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49" name="Text Box 1">
          <a:extLst xmlns:a="http://schemas.openxmlformats.org/drawingml/2006/main">
            <a:ext uri="{FF2B5EF4-FFF2-40B4-BE49-F238E27FC236}">
              <a16:creationId xmlns:a16="http://schemas.microsoft.com/office/drawing/2014/main" id="{161CABFF-D800-4DB2-82B4-729F3762715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50" name="Text Box 1">
          <a:extLst xmlns:a="http://schemas.openxmlformats.org/drawingml/2006/main">
            <a:ext uri="{FF2B5EF4-FFF2-40B4-BE49-F238E27FC236}">
              <a16:creationId xmlns:a16="http://schemas.microsoft.com/office/drawing/2014/main" id="{36873D3C-CC64-4205-AC9F-2775DB2277F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51" name="Text Box 1">
          <a:extLst xmlns:a="http://schemas.openxmlformats.org/drawingml/2006/main">
            <a:ext uri="{FF2B5EF4-FFF2-40B4-BE49-F238E27FC236}">
              <a16:creationId xmlns:a16="http://schemas.microsoft.com/office/drawing/2014/main" id="{3494C5F3-8771-403A-B95B-C64B5604F58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52" name="Text Box 1">
          <a:extLst xmlns:a="http://schemas.openxmlformats.org/drawingml/2006/main">
            <a:ext uri="{FF2B5EF4-FFF2-40B4-BE49-F238E27FC236}">
              <a16:creationId xmlns:a16="http://schemas.microsoft.com/office/drawing/2014/main" id="{FBD31005-EC8D-4F58-A715-04DE47B1319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53" name="Text Box 1">
          <a:extLst xmlns:a="http://schemas.openxmlformats.org/drawingml/2006/main">
            <a:ext uri="{FF2B5EF4-FFF2-40B4-BE49-F238E27FC236}">
              <a16:creationId xmlns:a16="http://schemas.microsoft.com/office/drawing/2014/main" id="{000276D5-9D41-47B3-A76F-B1A68E98463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54" name="Text Box 1">
          <a:extLst xmlns:a="http://schemas.openxmlformats.org/drawingml/2006/main">
            <a:ext uri="{FF2B5EF4-FFF2-40B4-BE49-F238E27FC236}">
              <a16:creationId xmlns:a16="http://schemas.microsoft.com/office/drawing/2014/main" id="{CA44C997-4EA9-4CAF-8ACA-C4C374BCF8D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55" name="Text Box 1">
          <a:extLst xmlns:a="http://schemas.openxmlformats.org/drawingml/2006/main">
            <a:ext uri="{FF2B5EF4-FFF2-40B4-BE49-F238E27FC236}">
              <a16:creationId xmlns:a16="http://schemas.microsoft.com/office/drawing/2014/main" id="{2B6A8DA4-F85B-4C47-9055-11F0D816323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56" name="Text Box 1">
          <a:extLst xmlns:a="http://schemas.openxmlformats.org/drawingml/2006/main">
            <a:ext uri="{FF2B5EF4-FFF2-40B4-BE49-F238E27FC236}">
              <a16:creationId xmlns:a16="http://schemas.microsoft.com/office/drawing/2014/main" id="{732DF714-3E84-42FA-9613-56AE63B2FDF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57" name="Text Box 1">
          <a:extLst xmlns:a="http://schemas.openxmlformats.org/drawingml/2006/main">
            <a:ext uri="{FF2B5EF4-FFF2-40B4-BE49-F238E27FC236}">
              <a16:creationId xmlns:a16="http://schemas.microsoft.com/office/drawing/2014/main" id="{645761E2-55CC-4627-B57B-C3619D7A702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58" name="Text Box 1">
          <a:extLst xmlns:a="http://schemas.openxmlformats.org/drawingml/2006/main">
            <a:ext uri="{FF2B5EF4-FFF2-40B4-BE49-F238E27FC236}">
              <a16:creationId xmlns:a16="http://schemas.microsoft.com/office/drawing/2014/main" id="{1E71A818-7E74-486C-BAA9-2351C3440B6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59" name="Text Box 1">
          <a:extLst xmlns:a="http://schemas.openxmlformats.org/drawingml/2006/main">
            <a:ext uri="{FF2B5EF4-FFF2-40B4-BE49-F238E27FC236}">
              <a16:creationId xmlns:a16="http://schemas.microsoft.com/office/drawing/2014/main" id="{CD8EF014-E599-4F59-870B-00B26EFECBF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60" name="Text Box 1">
          <a:extLst xmlns:a="http://schemas.openxmlformats.org/drawingml/2006/main">
            <a:ext uri="{FF2B5EF4-FFF2-40B4-BE49-F238E27FC236}">
              <a16:creationId xmlns:a16="http://schemas.microsoft.com/office/drawing/2014/main" id="{57FDF023-C786-49B1-A386-081D110D174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61" name="Text Box 1">
          <a:extLst xmlns:a="http://schemas.openxmlformats.org/drawingml/2006/main">
            <a:ext uri="{FF2B5EF4-FFF2-40B4-BE49-F238E27FC236}">
              <a16:creationId xmlns:a16="http://schemas.microsoft.com/office/drawing/2014/main" id="{A9177A0D-B263-4557-9C07-425B32FBD2E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62" name="Text Box 1">
          <a:extLst xmlns:a="http://schemas.openxmlformats.org/drawingml/2006/main">
            <a:ext uri="{FF2B5EF4-FFF2-40B4-BE49-F238E27FC236}">
              <a16:creationId xmlns:a16="http://schemas.microsoft.com/office/drawing/2014/main" id="{F7D31B1A-770D-4684-AB8A-F0896EF56D3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63" name="Text Box 1">
          <a:extLst xmlns:a="http://schemas.openxmlformats.org/drawingml/2006/main">
            <a:ext uri="{FF2B5EF4-FFF2-40B4-BE49-F238E27FC236}">
              <a16:creationId xmlns:a16="http://schemas.microsoft.com/office/drawing/2014/main" id="{E0D0D947-0762-4A75-ABBF-9654829C455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64" name="Text Box 1">
          <a:extLst xmlns:a="http://schemas.openxmlformats.org/drawingml/2006/main">
            <a:ext uri="{FF2B5EF4-FFF2-40B4-BE49-F238E27FC236}">
              <a16:creationId xmlns:a16="http://schemas.microsoft.com/office/drawing/2014/main" id="{5B029091-170B-4C95-8A42-7240AA4360F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65" name="Text Box 1">
          <a:extLst xmlns:a="http://schemas.openxmlformats.org/drawingml/2006/main">
            <a:ext uri="{FF2B5EF4-FFF2-40B4-BE49-F238E27FC236}">
              <a16:creationId xmlns:a16="http://schemas.microsoft.com/office/drawing/2014/main" id="{A1CEF174-2A85-4EDD-A12F-AA0FDA0D39E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66" name="Text Box 1">
          <a:extLst xmlns:a="http://schemas.openxmlformats.org/drawingml/2006/main">
            <a:ext uri="{FF2B5EF4-FFF2-40B4-BE49-F238E27FC236}">
              <a16:creationId xmlns:a16="http://schemas.microsoft.com/office/drawing/2014/main" id="{83F42EB5-D6E8-4B4D-9961-07F0906B201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67" name="Text Box 1">
          <a:extLst xmlns:a="http://schemas.openxmlformats.org/drawingml/2006/main">
            <a:ext uri="{FF2B5EF4-FFF2-40B4-BE49-F238E27FC236}">
              <a16:creationId xmlns:a16="http://schemas.microsoft.com/office/drawing/2014/main" id="{9C26B7EF-B72C-49AD-B5ED-9BA4DE783A8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68" name="Text Box 1">
          <a:extLst xmlns:a="http://schemas.openxmlformats.org/drawingml/2006/main">
            <a:ext uri="{FF2B5EF4-FFF2-40B4-BE49-F238E27FC236}">
              <a16:creationId xmlns:a16="http://schemas.microsoft.com/office/drawing/2014/main" id="{C33D0CD6-6B62-4912-9F37-3A91D15BAA4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69" name="Text Box 1">
          <a:extLst xmlns:a="http://schemas.openxmlformats.org/drawingml/2006/main">
            <a:ext uri="{FF2B5EF4-FFF2-40B4-BE49-F238E27FC236}">
              <a16:creationId xmlns:a16="http://schemas.microsoft.com/office/drawing/2014/main" id="{5BE64366-0A3E-49D2-A0FF-E441E4F2784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70" name="Text Box 1">
          <a:extLst xmlns:a="http://schemas.openxmlformats.org/drawingml/2006/main">
            <a:ext uri="{FF2B5EF4-FFF2-40B4-BE49-F238E27FC236}">
              <a16:creationId xmlns:a16="http://schemas.microsoft.com/office/drawing/2014/main" id="{4C953355-7D91-45CF-8C2A-B754485767D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71" name="Text Box 1">
          <a:extLst xmlns:a="http://schemas.openxmlformats.org/drawingml/2006/main">
            <a:ext uri="{FF2B5EF4-FFF2-40B4-BE49-F238E27FC236}">
              <a16:creationId xmlns:a16="http://schemas.microsoft.com/office/drawing/2014/main" id="{EDE5E467-AF27-47B4-819F-26AB537A81D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72" name="Text Box 1">
          <a:extLst xmlns:a="http://schemas.openxmlformats.org/drawingml/2006/main">
            <a:ext uri="{FF2B5EF4-FFF2-40B4-BE49-F238E27FC236}">
              <a16:creationId xmlns:a16="http://schemas.microsoft.com/office/drawing/2014/main" id="{906B13B4-1A7A-4105-8704-8D0731262BC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73" name="Text Box 1">
          <a:extLst xmlns:a="http://schemas.openxmlformats.org/drawingml/2006/main">
            <a:ext uri="{FF2B5EF4-FFF2-40B4-BE49-F238E27FC236}">
              <a16:creationId xmlns:a16="http://schemas.microsoft.com/office/drawing/2014/main" id="{7E965F48-5940-4EE5-99E1-43E602C6536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74" name="Text Box 1">
          <a:extLst xmlns:a="http://schemas.openxmlformats.org/drawingml/2006/main">
            <a:ext uri="{FF2B5EF4-FFF2-40B4-BE49-F238E27FC236}">
              <a16:creationId xmlns:a16="http://schemas.microsoft.com/office/drawing/2014/main" id="{8581BF05-2818-48FC-B65F-D9FB2409035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75" name="Text Box 1">
          <a:extLst xmlns:a="http://schemas.openxmlformats.org/drawingml/2006/main">
            <a:ext uri="{FF2B5EF4-FFF2-40B4-BE49-F238E27FC236}">
              <a16:creationId xmlns:a16="http://schemas.microsoft.com/office/drawing/2014/main" id="{CC1F6927-A0A9-4607-B028-E816833F9C9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76" name="Text Box 1">
          <a:extLst xmlns:a="http://schemas.openxmlformats.org/drawingml/2006/main">
            <a:ext uri="{FF2B5EF4-FFF2-40B4-BE49-F238E27FC236}">
              <a16:creationId xmlns:a16="http://schemas.microsoft.com/office/drawing/2014/main" id="{8873265E-CA58-420D-B905-4D2D97948D2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77" name="Text Box 1">
          <a:extLst xmlns:a="http://schemas.openxmlformats.org/drawingml/2006/main">
            <a:ext uri="{FF2B5EF4-FFF2-40B4-BE49-F238E27FC236}">
              <a16:creationId xmlns:a16="http://schemas.microsoft.com/office/drawing/2014/main" id="{86D59E7C-C84E-48BD-B855-4ABF27B5E07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78" name="Text Box 1">
          <a:extLst xmlns:a="http://schemas.openxmlformats.org/drawingml/2006/main">
            <a:ext uri="{FF2B5EF4-FFF2-40B4-BE49-F238E27FC236}">
              <a16:creationId xmlns:a16="http://schemas.microsoft.com/office/drawing/2014/main" id="{BE481CEB-9831-4549-87DB-6E17D63ADD4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79" name="Text Box 1">
          <a:extLst xmlns:a="http://schemas.openxmlformats.org/drawingml/2006/main">
            <a:ext uri="{FF2B5EF4-FFF2-40B4-BE49-F238E27FC236}">
              <a16:creationId xmlns:a16="http://schemas.microsoft.com/office/drawing/2014/main" id="{9ABF4DA5-B223-47EF-A66D-1359A4ADE87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80" name="Text Box 1">
          <a:extLst xmlns:a="http://schemas.openxmlformats.org/drawingml/2006/main">
            <a:ext uri="{FF2B5EF4-FFF2-40B4-BE49-F238E27FC236}">
              <a16:creationId xmlns:a16="http://schemas.microsoft.com/office/drawing/2014/main" id="{F2594756-B68D-439B-81ED-969039D7BAE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81" name="Text Box 1">
          <a:extLst xmlns:a="http://schemas.openxmlformats.org/drawingml/2006/main">
            <a:ext uri="{FF2B5EF4-FFF2-40B4-BE49-F238E27FC236}">
              <a16:creationId xmlns:a16="http://schemas.microsoft.com/office/drawing/2014/main" id="{C711B26F-A0B3-45ED-914F-DE004E89343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82" name="Text Box 1">
          <a:extLst xmlns:a="http://schemas.openxmlformats.org/drawingml/2006/main">
            <a:ext uri="{FF2B5EF4-FFF2-40B4-BE49-F238E27FC236}">
              <a16:creationId xmlns:a16="http://schemas.microsoft.com/office/drawing/2014/main" id="{1232893E-C9AE-4ABB-9C03-454F00E0B2E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83" name="Text Box 1">
          <a:extLst xmlns:a="http://schemas.openxmlformats.org/drawingml/2006/main">
            <a:ext uri="{FF2B5EF4-FFF2-40B4-BE49-F238E27FC236}">
              <a16:creationId xmlns:a16="http://schemas.microsoft.com/office/drawing/2014/main" id="{9F1B06FC-A0B6-493B-BED1-109B59D5795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84" name="Text Box 1">
          <a:extLst xmlns:a="http://schemas.openxmlformats.org/drawingml/2006/main">
            <a:ext uri="{FF2B5EF4-FFF2-40B4-BE49-F238E27FC236}">
              <a16:creationId xmlns:a16="http://schemas.microsoft.com/office/drawing/2014/main" id="{E8B25327-C06C-4DB2-82FD-18655EDC47E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89" name="Text Box 1">
          <a:extLst xmlns:a="http://schemas.openxmlformats.org/drawingml/2006/main">
            <a:ext uri="{FF2B5EF4-FFF2-40B4-BE49-F238E27FC236}">
              <a16:creationId xmlns:a16="http://schemas.microsoft.com/office/drawing/2014/main" id="{AD676235-C19B-4FAB-AC7A-6C4D3D6EF75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90" name="Text Box 1">
          <a:extLst xmlns:a="http://schemas.openxmlformats.org/drawingml/2006/main">
            <a:ext uri="{FF2B5EF4-FFF2-40B4-BE49-F238E27FC236}">
              <a16:creationId xmlns:a16="http://schemas.microsoft.com/office/drawing/2014/main" id="{8DB25751-E414-42B7-A4C2-61F8DEB8FEE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91" name="Text Box 1">
          <a:extLst xmlns:a="http://schemas.openxmlformats.org/drawingml/2006/main">
            <a:ext uri="{FF2B5EF4-FFF2-40B4-BE49-F238E27FC236}">
              <a16:creationId xmlns:a16="http://schemas.microsoft.com/office/drawing/2014/main" id="{AA8BAE84-C26B-407E-A79F-804170166C2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92" name="Text Box 1">
          <a:extLst xmlns:a="http://schemas.openxmlformats.org/drawingml/2006/main">
            <a:ext uri="{FF2B5EF4-FFF2-40B4-BE49-F238E27FC236}">
              <a16:creationId xmlns:a16="http://schemas.microsoft.com/office/drawing/2014/main" id="{1DF370BD-4177-4C7A-8948-33EBC08E3EC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93" name="Text Box 1">
          <a:extLst xmlns:a="http://schemas.openxmlformats.org/drawingml/2006/main">
            <a:ext uri="{FF2B5EF4-FFF2-40B4-BE49-F238E27FC236}">
              <a16:creationId xmlns:a16="http://schemas.microsoft.com/office/drawing/2014/main" id="{B260ABDF-893E-4CD1-92D9-50488A8A818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94" name="Text Box 1">
          <a:extLst xmlns:a="http://schemas.openxmlformats.org/drawingml/2006/main">
            <a:ext uri="{FF2B5EF4-FFF2-40B4-BE49-F238E27FC236}">
              <a16:creationId xmlns:a16="http://schemas.microsoft.com/office/drawing/2014/main" id="{E968BC33-B134-4740-BC11-FD5BA26F3E6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95" name="Text Box 1">
          <a:extLst xmlns:a="http://schemas.openxmlformats.org/drawingml/2006/main">
            <a:ext uri="{FF2B5EF4-FFF2-40B4-BE49-F238E27FC236}">
              <a16:creationId xmlns:a16="http://schemas.microsoft.com/office/drawing/2014/main" id="{B4A3377D-F7B1-40BD-A3CD-F9AE1BF08B1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96" name="Text Box 1">
          <a:extLst xmlns:a="http://schemas.openxmlformats.org/drawingml/2006/main">
            <a:ext uri="{FF2B5EF4-FFF2-40B4-BE49-F238E27FC236}">
              <a16:creationId xmlns:a16="http://schemas.microsoft.com/office/drawing/2014/main" id="{64AC3914-B818-4346-8424-425FC6A7B74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97" name="Text Box 1">
          <a:extLst xmlns:a="http://schemas.openxmlformats.org/drawingml/2006/main">
            <a:ext uri="{FF2B5EF4-FFF2-40B4-BE49-F238E27FC236}">
              <a16:creationId xmlns:a16="http://schemas.microsoft.com/office/drawing/2014/main" id="{8C20B725-3904-46C0-8F42-7C881A5BF4F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98" name="Text Box 1">
          <a:extLst xmlns:a="http://schemas.openxmlformats.org/drawingml/2006/main">
            <a:ext uri="{FF2B5EF4-FFF2-40B4-BE49-F238E27FC236}">
              <a16:creationId xmlns:a16="http://schemas.microsoft.com/office/drawing/2014/main" id="{DAC269E9-6609-48F4-B336-C10EF9EA9F3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299" name="Text Box 1">
          <a:extLst xmlns:a="http://schemas.openxmlformats.org/drawingml/2006/main">
            <a:ext uri="{FF2B5EF4-FFF2-40B4-BE49-F238E27FC236}">
              <a16:creationId xmlns:a16="http://schemas.microsoft.com/office/drawing/2014/main" id="{0746383D-1C96-481A-8F46-ACBA2BE0813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00" name="Text Box 1">
          <a:extLst xmlns:a="http://schemas.openxmlformats.org/drawingml/2006/main">
            <a:ext uri="{FF2B5EF4-FFF2-40B4-BE49-F238E27FC236}">
              <a16:creationId xmlns:a16="http://schemas.microsoft.com/office/drawing/2014/main" id="{99F9D4C5-3C6E-414C-A4CB-3F56DBA5598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01" name="Text Box 1">
          <a:extLst xmlns:a="http://schemas.openxmlformats.org/drawingml/2006/main">
            <a:ext uri="{FF2B5EF4-FFF2-40B4-BE49-F238E27FC236}">
              <a16:creationId xmlns:a16="http://schemas.microsoft.com/office/drawing/2014/main" id="{55DEAF6B-FF57-4129-AE70-62FA8D22D67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02" name="Text Box 1">
          <a:extLst xmlns:a="http://schemas.openxmlformats.org/drawingml/2006/main">
            <a:ext uri="{FF2B5EF4-FFF2-40B4-BE49-F238E27FC236}">
              <a16:creationId xmlns:a16="http://schemas.microsoft.com/office/drawing/2014/main" id="{F5C70124-BB7A-41AC-B154-F13DC45CA4B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03" name="Text Box 1">
          <a:extLst xmlns:a="http://schemas.openxmlformats.org/drawingml/2006/main">
            <a:ext uri="{FF2B5EF4-FFF2-40B4-BE49-F238E27FC236}">
              <a16:creationId xmlns:a16="http://schemas.microsoft.com/office/drawing/2014/main" id="{7118A3AD-7857-4EB0-AA55-C21AFC1AEDE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04" name="Text Box 1">
          <a:extLst xmlns:a="http://schemas.openxmlformats.org/drawingml/2006/main">
            <a:ext uri="{FF2B5EF4-FFF2-40B4-BE49-F238E27FC236}">
              <a16:creationId xmlns:a16="http://schemas.microsoft.com/office/drawing/2014/main" id="{D86CD60D-ED9F-4F28-B7FD-61C76F70A24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05" name="Text Box 1">
          <a:extLst xmlns:a="http://schemas.openxmlformats.org/drawingml/2006/main">
            <a:ext uri="{FF2B5EF4-FFF2-40B4-BE49-F238E27FC236}">
              <a16:creationId xmlns:a16="http://schemas.microsoft.com/office/drawing/2014/main" id="{6FC9829F-C0C2-451B-B27D-AE434FC02A5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06" name="Text Box 1">
          <a:extLst xmlns:a="http://schemas.openxmlformats.org/drawingml/2006/main">
            <a:ext uri="{FF2B5EF4-FFF2-40B4-BE49-F238E27FC236}">
              <a16:creationId xmlns:a16="http://schemas.microsoft.com/office/drawing/2014/main" id="{1CF29695-0313-453A-A420-FA7C8999A18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07" name="Text Box 1">
          <a:extLst xmlns:a="http://schemas.openxmlformats.org/drawingml/2006/main">
            <a:ext uri="{FF2B5EF4-FFF2-40B4-BE49-F238E27FC236}">
              <a16:creationId xmlns:a16="http://schemas.microsoft.com/office/drawing/2014/main" id="{7C87765F-BAB8-46C1-8FCB-1EC305330A8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08" name="Text Box 1">
          <a:extLst xmlns:a="http://schemas.openxmlformats.org/drawingml/2006/main">
            <a:ext uri="{FF2B5EF4-FFF2-40B4-BE49-F238E27FC236}">
              <a16:creationId xmlns:a16="http://schemas.microsoft.com/office/drawing/2014/main" id="{2C3EFFD1-2EC9-4E95-93D7-360E9F7C723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09" name="Text Box 1">
          <a:extLst xmlns:a="http://schemas.openxmlformats.org/drawingml/2006/main">
            <a:ext uri="{FF2B5EF4-FFF2-40B4-BE49-F238E27FC236}">
              <a16:creationId xmlns:a16="http://schemas.microsoft.com/office/drawing/2014/main" id="{1CA42408-8EA2-4CA5-A581-6750B42741E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10" name="Text Box 1">
          <a:extLst xmlns:a="http://schemas.openxmlformats.org/drawingml/2006/main">
            <a:ext uri="{FF2B5EF4-FFF2-40B4-BE49-F238E27FC236}">
              <a16:creationId xmlns:a16="http://schemas.microsoft.com/office/drawing/2014/main" id="{6606992E-53FE-414B-B794-37CDEEF848A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11" name="Text Box 1">
          <a:extLst xmlns:a="http://schemas.openxmlformats.org/drawingml/2006/main">
            <a:ext uri="{FF2B5EF4-FFF2-40B4-BE49-F238E27FC236}">
              <a16:creationId xmlns:a16="http://schemas.microsoft.com/office/drawing/2014/main" id="{96D01657-3595-453B-A2BD-58CD42A401B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12" name="Text Box 1">
          <a:extLst xmlns:a="http://schemas.openxmlformats.org/drawingml/2006/main">
            <a:ext uri="{FF2B5EF4-FFF2-40B4-BE49-F238E27FC236}">
              <a16:creationId xmlns:a16="http://schemas.microsoft.com/office/drawing/2014/main" id="{57BC9B0D-02CA-499F-898A-22326FD284F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13" name="Text Box 1">
          <a:extLst xmlns:a="http://schemas.openxmlformats.org/drawingml/2006/main">
            <a:ext uri="{FF2B5EF4-FFF2-40B4-BE49-F238E27FC236}">
              <a16:creationId xmlns:a16="http://schemas.microsoft.com/office/drawing/2014/main" id="{F80C8A31-A002-4882-A9B4-AC47108D0A1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14" name="Text Box 1">
          <a:extLst xmlns:a="http://schemas.openxmlformats.org/drawingml/2006/main">
            <a:ext uri="{FF2B5EF4-FFF2-40B4-BE49-F238E27FC236}">
              <a16:creationId xmlns:a16="http://schemas.microsoft.com/office/drawing/2014/main" id="{E3A192C9-DB46-4036-A427-D73F407B25D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15" name="Text Box 1">
          <a:extLst xmlns:a="http://schemas.openxmlformats.org/drawingml/2006/main">
            <a:ext uri="{FF2B5EF4-FFF2-40B4-BE49-F238E27FC236}">
              <a16:creationId xmlns:a16="http://schemas.microsoft.com/office/drawing/2014/main" id="{6B520FD5-DD8C-4735-A914-D1DC76D5DAE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16" name="Text Box 1">
          <a:extLst xmlns:a="http://schemas.openxmlformats.org/drawingml/2006/main">
            <a:ext uri="{FF2B5EF4-FFF2-40B4-BE49-F238E27FC236}">
              <a16:creationId xmlns:a16="http://schemas.microsoft.com/office/drawing/2014/main" id="{3F1BA43C-5F6E-4481-ADC0-09EB5EAA42A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17" name="Text Box 1">
          <a:extLst xmlns:a="http://schemas.openxmlformats.org/drawingml/2006/main">
            <a:ext uri="{FF2B5EF4-FFF2-40B4-BE49-F238E27FC236}">
              <a16:creationId xmlns:a16="http://schemas.microsoft.com/office/drawing/2014/main" id="{D47B1B83-7204-4DB1-B6F5-C88720F5441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18" name="Text Box 1">
          <a:extLst xmlns:a="http://schemas.openxmlformats.org/drawingml/2006/main">
            <a:ext uri="{FF2B5EF4-FFF2-40B4-BE49-F238E27FC236}">
              <a16:creationId xmlns:a16="http://schemas.microsoft.com/office/drawing/2014/main" id="{498C8535-9269-4BC7-B2FE-2A4F3DF3DA4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19" name="Text Box 1">
          <a:extLst xmlns:a="http://schemas.openxmlformats.org/drawingml/2006/main">
            <a:ext uri="{FF2B5EF4-FFF2-40B4-BE49-F238E27FC236}">
              <a16:creationId xmlns:a16="http://schemas.microsoft.com/office/drawing/2014/main" id="{FF1E27B0-9A22-4118-9DEA-3571BAC2832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20" name="Text Box 1">
          <a:extLst xmlns:a="http://schemas.openxmlformats.org/drawingml/2006/main">
            <a:ext uri="{FF2B5EF4-FFF2-40B4-BE49-F238E27FC236}">
              <a16:creationId xmlns:a16="http://schemas.microsoft.com/office/drawing/2014/main" id="{5165D709-AEA0-444B-BD6A-419A7263CA4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21" name="Text Box 1">
          <a:extLst xmlns:a="http://schemas.openxmlformats.org/drawingml/2006/main">
            <a:ext uri="{FF2B5EF4-FFF2-40B4-BE49-F238E27FC236}">
              <a16:creationId xmlns:a16="http://schemas.microsoft.com/office/drawing/2014/main" id="{993845D9-C181-4BF9-8AC0-D83859DA913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22" name="Text Box 1">
          <a:extLst xmlns:a="http://schemas.openxmlformats.org/drawingml/2006/main">
            <a:ext uri="{FF2B5EF4-FFF2-40B4-BE49-F238E27FC236}">
              <a16:creationId xmlns:a16="http://schemas.microsoft.com/office/drawing/2014/main" id="{E8BDB968-5E2B-4A8A-89AE-7A932F2B55A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23" name="Text Box 1">
          <a:extLst xmlns:a="http://schemas.openxmlformats.org/drawingml/2006/main">
            <a:ext uri="{FF2B5EF4-FFF2-40B4-BE49-F238E27FC236}">
              <a16:creationId xmlns:a16="http://schemas.microsoft.com/office/drawing/2014/main" id="{FADB3242-FBC6-409A-A05B-8BC67224EB6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24" name="Text Box 1">
          <a:extLst xmlns:a="http://schemas.openxmlformats.org/drawingml/2006/main">
            <a:ext uri="{FF2B5EF4-FFF2-40B4-BE49-F238E27FC236}">
              <a16:creationId xmlns:a16="http://schemas.microsoft.com/office/drawing/2014/main" id="{8EC2E8DD-20A3-4C1C-87E9-8323330C467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25" name="Text Box 1">
          <a:extLst xmlns:a="http://schemas.openxmlformats.org/drawingml/2006/main">
            <a:ext uri="{FF2B5EF4-FFF2-40B4-BE49-F238E27FC236}">
              <a16:creationId xmlns:a16="http://schemas.microsoft.com/office/drawing/2014/main" id="{1E57A7D4-ABF7-455D-8D97-F17EC851352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26" name="Text Box 1">
          <a:extLst xmlns:a="http://schemas.openxmlformats.org/drawingml/2006/main">
            <a:ext uri="{FF2B5EF4-FFF2-40B4-BE49-F238E27FC236}">
              <a16:creationId xmlns:a16="http://schemas.microsoft.com/office/drawing/2014/main" id="{B6B19949-AA8D-461D-BD20-9883E2B0B34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27" name="Text Box 1">
          <a:extLst xmlns:a="http://schemas.openxmlformats.org/drawingml/2006/main">
            <a:ext uri="{FF2B5EF4-FFF2-40B4-BE49-F238E27FC236}">
              <a16:creationId xmlns:a16="http://schemas.microsoft.com/office/drawing/2014/main" id="{DE159340-CF12-40BE-A4F0-C01D9E12EFB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28" name="Text Box 1">
          <a:extLst xmlns:a="http://schemas.openxmlformats.org/drawingml/2006/main">
            <a:ext uri="{FF2B5EF4-FFF2-40B4-BE49-F238E27FC236}">
              <a16:creationId xmlns:a16="http://schemas.microsoft.com/office/drawing/2014/main" id="{689753AE-5288-49F3-B4B6-A8E8C298C31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29" name="Text Box 1">
          <a:extLst xmlns:a="http://schemas.openxmlformats.org/drawingml/2006/main">
            <a:ext uri="{FF2B5EF4-FFF2-40B4-BE49-F238E27FC236}">
              <a16:creationId xmlns:a16="http://schemas.microsoft.com/office/drawing/2014/main" id="{7C85FC3B-CB33-437A-B61A-7B88058AB34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30" name="Text Box 1">
          <a:extLst xmlns:a="http://schemas.openxmlformats.org/drawingml/2006/main">
            <a:ext uri="{FF2B5EF4-FFF2-40B4-BE49-F238E27FC236}">
              <a16:creationId xmlns:a16="http://schemas.microsoft.com/office/drawing/2014/main" id="{CEAD4A53-E88C-4B87-BF82-60BD644328D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31" name="Text Box 1">
          <a:extLst xmlns:a="http://schemas.openxmlformats.org/drawingml/2006/main">
            <a:ext uri="{FF2B5EF4-FFF2-40B4-BE49-F238E27FC236}">
              <a16:creationId xmlns:a16="http://schemas.microsoft.com/office/drawing/2014/main" id="{69D57D59-9D48-43B0-A356-7D3A5377FCF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32" name="Text Box 1">
          <a:extLst xmlns:a="http://schemas.openxmlformats.org/drawingml/2006/main">
            <a:ext uri="{FF2B5EF4-FFF2-40B4-BE49-F238E27FC236}">
              <a16:creationId xmlns:a16="http://schemas.microsoft.com/office/drawing/2014/main" id="{877FADAD-13C1-4F3A-997F-FC59F514C99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33" name="Text Box 1">
          <a:extLst xmlns:a="http://schemas.openxmlformats.org/drawingml/2006/main">
            <a:ext uri="{FF2B5EF4-FFF2-40B4-BE49-F238E27FC236}">
              <a16:creationId xmlns:a16="http://schemas.microsoft.com/office/drawing/2014/main" id="{58CDA43F-4AE1-4F1D-8941-13B998E293D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34" name="Text Box 1">
          <a:extLst xmlns:a="http://schemas.openxmlformats.org/drawingml/2006/main">
            <a:ext uri="{FF2B5EF4-FFF2-40B4-BE49-F238E27FC236}">
              <a16:creationId xmlns:a16="http://schemas.microsoft.com/office/drawing/2014/main" id="{D697502D-6EBB-4CFC-A3A7-41002B49E02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35" name="Text Box 1">
          <a:extLst xmlns:a="http://schemas.openxmlformats.org/drawingml/2006/main">
            <a:ext uri="{FF2B5EF4-FFF2-40B4-BE49-F238E27FC236}">
              <a16:creationId xmlns:a16="http://schemas.microsoft.com/office/drawing/2014/main" id="{E4EEF056-DE8C-4D1F-9629-DE4AFCF11D1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36" name="Text Box 1">
          <a:extLst xmlns:a="http://schemas.openxmlformats.org/drawingml/2006/main">
            <a:ext uri="{FF2B5EF4-FFF2-40B4-BE49-F238E27FC236}">
              <a16:creationId xmlns:a16="http://schemas.microsoft.com/office/drawing/2014/main" id="{99D97C9B-D23A-4917-B5BF-43F2E29C4A6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37" name="Text Box 1">
          <a:extLst xmlns:a="http://schemas.openxmlformats.org/drawingml/2006/main">
            <a:ext uri="{FF2B5EF4-FFF2-40B4-BE49-F238E27FC236}">
              <a16:creationId xmlns:a16="http://schemas.microsoft.com/office/drawing/2014/main" id="{AB916AE1-5FB1-43E4-839C-C173B9FF2E2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38" name="Text Box 1">
          <a:extLst xmlns:a="http://schemas.openxmlformats.org/drawingml/2006/main">
            <a:ext uri="{FF2B5EF4-FFF2-40B4-BE49-F238E27FC236}">
              <a16:creationId xmlns:a16="http://schemas.microsoft.com/office/drawing/2014/main" id="{8152168D-086D-43C4-95E6-C0863E74D20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39" name="Text Box 1">
          <a:extLst xmlns:a="http://schemas.openxmlformats.org/drawingml/2006/main">
            <a:ext uri="{FF2B5EF4-FFF2-40B4-BE49-F238E27FC236}">
              <a16:creationId xmlns:a16="http://schemas.microsoft.com/office/drawing/2014/main" id="{355FC294-8950-474B-8108-D0E58E29462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40" name="Text Box 1">
          <a:extLst xmlns:a="http://schemas.openxmlformats.org/drawingml/2006/main">
            <a:ext uri="{FF2B5EF4-FFF2-40B4-BE49-F238E27FC236}">
              <a16:creationId xmlns:a16="http://schemas.microsoft.com/office/drawing/2014/main" id="{012A4A4D-EE34-4C8B-BD54-BFB807685CC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41" name="Text Box 1">
          <a:extLst xmlns:a="http://schemas.openxmlformats.org/drawingml/2006/main">
            <a:ext uri="{FF2B5EF4-FFF2-40B4-BE49-F238E27FC236}">
              <a16:creationId xmlns:a16="http://schemas.microsoft.com/office/drawing/2014/main" id="{CE18296A-B8CA-45C5-B97C-870740DD750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42" name="Text Box 1">
          <a:extLst xmlns:a="http://schemas.openxmlformats.org/drawingml/2006/main">
            <a:ext uri="{FF2B5EF4-FFF2-40B4-BE49-F238E27FC236}">
              <a16:creationId xmlns:a16="http://schemas.microsoft.com/office/drawing/2014/main" id="{09646D86-3828-4C50-8CBD-FC351D608E3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43" name="Text Box 1">
          <a:extLst xmlns:a="http://schemas.openxmlformats.org/drawingml/2006/main">
            <a:ext uri="{FF2B5EF4-FFF2-40B4-BE49-F238E27FC236}">
              <a16:creationId xmlns:a16="http://schemas.microsoft.com/office/drawing/2014/main" id="{867B7108-3B56-43B4-9727-BE971EE1D25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44" name="Text Box 1">
          <a:extLst xmlns:a="http://schemas.openxmlformats.org/drawingml/2006/main">
            <a:ext uri="{FF2B5EF4-FFF2-40B4-BE49-F238E27FC236}">
              <a16:creationId xmlns:a16="http://schemas.microsoft.com/office/drawing/2014/main" id="{5172B7BB-5053-46DC-83CD-FF41206CF13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45" name="Text Box 1">
          <a:extLst xmlns:a="http://schemas.openxmlformats.org/drawingml/2006/main">
            <a:ext uri="{FF2B5EF4-FFF2-40B4-BE49-F238E27FC236}">
              <a16:creationId xmlns:a16="http://schemas.microsoft.com/office/drawing/2014/main" id="{E2697CFF-8B91-43E4-9D4A-A8634824AD7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46" name="Text Box 1">
          <a:extLst xmlns:a="http://schemas.openxmlformats.org/drawingml/2006/main">
            <a:ext uri="{FF2B5EF4-FFF2-40B4-BE49-F238E27FC236}">
              <a16:creationId xmlns:a16="http://schemas.microsoft.com/office/drawing/2014/main" id="{40680C53-010C-4A4C-9DDB-C78FD55FCC0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47" name="Text Box 1">
          <a:extLst xmlns:a="http://schemas.openxmlformats.org/drawingml/2006/main">
            <a:ext uri="{FF2B5EF4-FFF2-40B4-BE49-F238E27FC236}">
              <a16:creationId xmlns:a16="http://schemas.microsoft.com/office/drawing/2014/main" id="{27CC865A-48AC-41F4-BFC0-79E2B0E92A9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48" name="Text Box 1">
          <a:extLst xmlns:a="http://schemas.openxmlformats.org/drawingml/2006/main">
            <a:ext uri="{FF2B5EF4-FFF2-40B4-BE49-F238E27FC236}">
              <a16:creationId xmlns:a16="http://schemas.microsoft.com/office/drawing/2014/main" id="{A0868659-5618-4D32-9982-9884FC37950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49" name="Text Box 1">
          <a:extLst xmlns:a="http://schemas.openxmlformats.org/drawingml/2006/main">
            <a:ext uri="{FF2B5EF4-FFF2-40B4-BE49-F238E27FC236}">
              <a16:creationId xmlns:a16="http://schemas.microsoft.com/office/drawing/2014/main" id="{DCF50284-A267-43D9-9FCC-E28C17DFCBB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50" name="Text Box 1">
          <a:extLst xmlns:a="http://schemas.openxmlformats.org/drawingml/2006/main">
            <a:ext uri="{FF2B5EF4-FFF2-40B4-BE49-F238E27FC236}">
              <a16:creationId xmlns:a16="http://schemas.microsoft.com/office/drawing/2014/main" id="{B0E1FA37-5C46-4E4A-96E3-686FC629EFB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51" name="Text Box 1">
          <a:extLst xmlns:a="http://schemas.openxmlformats.org/drawingml/2006/main">
            <a:ext uri="{FF2B5EF4-FFF2-40B4-BE49-F238E27FC236}">
              <a16:creationId xmlns:a16="http://schemas.microsoft.com/office/drawing/2014/main" id="{DDFF1628-1B2F-4497-AE61-D512A38074C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52" name="Text Box 1">
          <a:extLst xmlns:a="http://schemas.openxmlformats.org/drawingml/2006/main">
            <a:ext uri="{FF2B5EF4-FFF2-40B4-BE49-F238E27FC236}">
              <a16:creationId xmlns:a16="http://schemas.microsoft.com/office/drawing/2014/main" id="{752132EA-8C64-4AFC-8412-E2873A59AC0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53" name="Text Box 1">
          <a:extLst xmlns:a="http://schemas.openxmlformats.org/drawingml/2006/main">
            <a:ext uri="{FF2B5EF4-FFF2-40B4-BE49-F238E27FC236}">
              <a16:creationId xmlns:a16="http://schemas.microsoft.com/office/drawing/2014/main" id="{22442ECB-02B3-4BCC-8BFB-C92001FC8FE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54" name="Text Box 1">
          <a:extLst xmlns:a="http://schemas.openxmlformats.org/drawingml/2006/main">
            <a:ext uri="{FF2B5EF4-FFF2-40B4-BE49-F238E27FC236}">
              <a16:creationId xmlns:a16="http://schemas.microsoft.com/office/drawing/2014/main" id="{FCA9BAA0-9C1B-4CCD-9827-F7C12EE1A05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55" name="Text Box 1">
          <a:extLst xmlns:a="http://schemas.openxmlformats.org/drawingml/2006/main">
            <a:ext uri="{FF2B5EF4-FFF2-40B4-BE49-F238E27FC236}">
              <a16:creationId xmlns:a16="http://schemas.microsoft.com/office/drawing/2014/main" id="{E391074B-A8EF-46C0-9F9C-5E25B2077D4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56" name="Text Box 1">
          <a:extLst xmlns:a="http://schemas.openxmlformats.org/drawingml/2006/main">
            <a:ext uri="{FF2B5EF4-FFF2-40B4-BE49-F238E27FC236}">
              <a16:creationId xmlns:a16="http://schemas.microsoft.com/office/drawing/2014/main" id="{E6C3617E-30AF-414A-8A93-286C6BCECA5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57" name="Text Box 1">
          <a:extLst xmlns:a="http://schemas.openxmlformats.org/drawingml/2006/main">
            <a:ext uri="{FF2B5EF4-FFF2-40B4-BE49-F238E27FC236}">
              <a16:creationId xmlns:a16="http://schemas.microsoft.com/office/drawing/2014/main" id="{7E663C5B-5C9D-48F2-8878-66A0396C1AC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58" name="Text Box 1">
          <a:extLst xmlns:a="http://schemas.openxmlformats.org/drawingml/2006/main">
            <a:ext uri="{FF2B5EF4-FFF2-40B4-BE49-F238E27FC236}">
              <a16:creationId xmlns:a16="http://schemas.microsoft.com/office/drawing/2014/main" id="{25B5907A-0E15-4F3D-B75E-0357A62C44A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59" name="Text Box 1">
          <a:extLst xmlns:a="http://schemas.openxmlformats.org/drawingml/2006/main">
            <a:ext uri="{FF2B5EF4-FFF2-40B4-BE49-F238E27FC236}">
              <a16:creationId xmlns:a16="http://schemas.microsoft.com/office/drawing/2014/main" id="{A7D10C46-43F6-43ED-A525-35A713399B1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60" name="Text Box 1">
          <a:extLst xmlns:a="http://schemas.openxmlformats.org/drawingml/2006/main">
            <a:ext uri="{FF2B5EF4-FFF2-40B4-BE49-F238E27FC236}">
              <a16:creationId xmlns:a16="http://schemas.microsoft.com/office/drawing/2014/main" id="{285EA70F-CC26-4E71-AD4E-5EDE615BF17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61" name="Text Box 1">
          <a:extLst xmlns:a="http://schemas.openxmlformats.org/drawingml/2006/main">
            <a:ext uri="{FF2B5EF4-FFF2-40B4-BE49-F238E27FC236}">
              <a16:creationId xmlns:a16="http://schemas.microsoft.com/office/drawing/2014/main" id="{7FF14804-0226-4F0C-B65D-D4269BF5522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62" name="Text Box 1">
          <a:extLst xmlns:a="http://schemas.openxmlformats.org/drawingml/2006/main">
            <a:ext uri="{FF2B5EF4-FFF2-40B4-BE49-F238E27FC236}">
              <a16:creationId xmlns:a16="http://schemas.microsoft.com/office/drawing/2014/main" id="{5583EF6B-7AF0-4F7D-A5FC-F42CA5C7481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63" name="Text Box 1">
          <a:extLst xmlns:a="http://schemas.openxmlformats.org/drawingml/2006/main">
            <a:ext uri="{FF2B5EF4-FFF2-40B4-BE49-F238E27FC236}">
              <a16:creationId xmlns:a16="http://schemas.microsoft.com/office/drawing/2014/main" id="{E86675AA-62AF-4D57-953B-8151694E363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64" name="Text Box 1">
          <a:extLst xmlns:a="http://schemas.openxmlformats.org/drawingml/2006/main">
            <a:ext uri="{FF2B5EF4-FFF2-40B4-BE49-F238E27FC236}">
              <a16:creationId xmlns:a16="http://schemas.microsoft.com/office/drawing/2014/main" id="{58218661-D67E-4B1E-9CE4-0DF31068669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65" name="Text Box 1">
          <a:extLst xmlns:a="http://schemas.openxmlformats.org/drawingml/2006/main">
            <a:ext uri="{FF2B5EF4-FFF2-40B4-BE49-F238E27FC236}">
              <a16:creationId xmlns:a16="http://schemas.microsoft.com/office/drawing/2014/main" id="{B6BE2FC7-6A7C-4452-8084-935B3651FC6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66" name="Text Box 1">
          <a:extLst xmlns:a="http://schemas.openxmlformats.org/drawingml/2006/main">
            <a:ext uri="{FF2B5EF4-FFF2-40B4-BE49-F238E27FC236}">
              <a16:creationId xmlns:a16="http://schemas.microsoft.com/office/drawing/2014/main" id="{C69C4F99-FD38-474E-AC42-1AC43CB471B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67" name="Text Box 1">
          <a:extLst xmlns:a="http://schemas.openxmlformats.org/drawingml/2006/main">
            <a:ext uri="{FF2B5EF4-FFF2-40B4-BE49-F238E27FC236}">
              <a16:creationId xmlns:a16="http://schemas.microsoft.com/office/drawing/2014/main" id="{43370C11-4C74-4AFF-9382-BB21BECB978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68" name="Text Box 1">
          <a:extLst xmlns:a="http://schemas.openxmlformats.org/drawingml/2006/main">
            <a:ext uri="{FF2B5EF4-FFF2-40B4-BE49-F238E27FC236}">
              <a16:creationId xmlns:a16="http://schemas.microsoft.com/office/drawing/2014/main" id="{CFD36C5C-38E4-4A4B-8A4F-3F708454A6E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69" name="Text Box 1">
          <a:extLst xmlns:a="http://schemas.openxmlformats.org/drawingml/2006/main">
            <a:ext uri="{FF2B5EF4-FFF2-40B4-BE49-F238E27FC236}">
              <a16:creationId xmlns:a16="http://schemas.microsoft.com/office/drawing/2014/main" id="{EC15B373-6795-41E9-B3BE-F583D7C1CB1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70" name="Text Box 1">
          <a:extLst xmlns:a="http://schemas.openxmlformats.org/drawingml/2006/main">
            <a:ext uri="{FF2B5EF4-FFF2-40B4-BE49-F238E27FC236}">
              <a16:creationId xmlns:a16="http://schemas.microsoft.com/office/drawing/2014/main" id="{1DC71FA1-6233-45E8-89E0-A986D800708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71" name="Text Box 1">
          <a:extLst xmlns:a="http://schemas.openxmlformats.org/drawingml/2006/main">
            <a:ext uri="{FF2B5EF4-FFF2-40B4-BE49-F238E27FC236}">
              <a16:creationId xmlns:a16="http://schemas.microsoft.com/office/drawing/2014/main" id="{6A11B700-4E88-4555-A829-A416B470F8B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72" name="Text Box 1">
          <a:extLst xmlns:a="http://schemas.openxmlformats.org/drawingml/2006/main">
            <a:ext uri="{FF2B5EF4-FFF2-40B4-BE49-F238E27FC236}">
              <a16:creationId xmlns:a16="http://schemas.microsoft.com/office/drawing/2014/main" id="{5EA584E7-20B7-456F-A569-5D7E133872C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73" name="Text Box 1">
          <a:extLst xmlns:a="http://schemas.openxmlformats.org/drawingml/2006/main">
            <a:ext uri="{FF2B5EF4-FFF2-40B4-BE49-F238E27FC236}">
              <a16:creationId xmlns:a16="http://schemas.microsoft.com/office/drawing/2014/main" id="{26865917-217E-4549-A5C2-0387AB494D4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74" name="Text Box 1">
          <a:extLst xmlns:a="http://schemas.openxmlformats.org/drawingml/2006/main">
            <a:ext uri="{FF2B5EF4-FFF2-40B4-BE49-F238E27FC236}">
              <a16:creationId xmlns:a16="http://schemas.microsoft.com/office/drawing/2014/main" id="{8246CC73-5EF9-4E86-9740-5A9635D626D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75" name="Text Box 1">
          <a:extLst xmlns:a="http://schemas.openxmlformats.org/drawingml/2006/main">
            <a:ext uri="{FF2B5EF4-FFF2-40B4-BE49-F238E27FC236}">
              <a16:creationId xmlns:a16="http://schemas.microsoft.com/office/drawing/2014/main" id="{4244C16F-6335-415D-A33F-FAF02CCEA3B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76" name="Text Box 1">
          <a:extLst xmlns:a="http://schemas.openxmlformats.org/drawingml/2006/main">
            <a:ext uri="{FF2B5EF4-FFF2-40B4-BE49-F238E27FC236}">
              <a16:creationId xmlns:a16="http://schemas.microsoft.com/office/drawing/2014/main" id="{C4E24281-D4CA-4BE5-8092-38AB3088E3B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77" name="Text Box 1">
          <a:extLst xmlns:a="http://schemas.openxmlformats.org/drawingml/2006/main">
            <a:ext uri="{FF2B5EF4-FFF2-40B4-BE49-F238E27FC236}">
              <a16:creationId xmlns:a16="http://schemas.microsoft.com/office/drawing/2014/main" id="{099A1B8D-6490-4FFE-9967-FF8617A526F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78" name="Text Box 1">
          <a:extLst xmlns:a="http://schemas.openxmlformats.org/drawingml/2006/main">
            <a:ext uri="{FF2B5EF4-FFF2-40B4-BE49-F238E27FC236}">
              <a16:creationId xmlns:a16="http://schemas.microsoft.com/office/drawing/2014/main" id="{0F77141D-62FA-405D-B572-985299BC934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79" name="Text Box 1">
          <a:extLst xmlns:a="http://schemas.openxmlformats.org/drawingml/2006/main">
            <a:ext uri="{FF2B5EF4-FFF2-40B4-BE49-F238E27FC236}">
              <a16:creationId xmlns:a16="http://schemas.microsoft.com/office/drawing/2014/main" id="{347E7FD9-9548-4085-8F27-1DAE6F5C2BD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80" name="Text Box 1">
          <a:extLst xmlns:a="http://schemas.openxmlformats.org/drawingml/2006/main">
            <a:ext uri="{FF2B5EF4-FFF2-40B4-BE49-F238E27FC236}">
              <a16:creationId xmlns:a16="http://schemas.microsoft.com/office/drawing/2014/main" id="{B6770442-9F86-49D0-9124-C876C035DB8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81" name="Text Box 1">
          <a:extLst xmlns:a="http://schemas.openxmlformats.org/drawingml/2006/main">
            <a:ext uri="{FF2B5EF4-FFF2-40B4-BE49-F238E27FC236}">
              <a16:creationId xmlns:a16="http://schemas.microsoft.com/office/drawing/2014/main" id="{5E91AB26-A5ED-47DB-A3EC-12E061920D1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82" name="Text Box 1">
          <a:extLst xmlns:a="http://schemas.openxmlformats.org/drawingml/2006/main">
            <a:ext uri="{FF2B5EF4-FFF2-40B4-BE49-F238E27FC236}">
              <a16:creationId xmlns:a16="http://schemas.microsoft.com/office/drawing/2014/main" id="{5523C01E-C9A9-40E6-A559-6D58644843A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83" name="Text Box 1">
          <a:extLst xmlns:a="http://schemas.openxmlformats.org/drawingml/2006/main">
            <a:ext uri="{FF2B5EF4-FFF2-40B4-BE49-F238E27FC236}">
              <a16:creationId xmlns:a16="http://schemas.microsoft.com/office/drawing/2014/main" id="{43D1528B-A992-4E9B-81A4-A6BFDA3A9A4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84" name="Text Box 1">
          <a:extLst xmlns:a="http://schemas.openxmlformats.org/drawingml/2006/main">
            <a:ext uri="{FF2B5EF4-FFF2-40B4-BE49-F238E27FC236}">
              <a16:creationId xmlns:a16="http://schemas.microsoft.com/office/drawing/2014/main" id="{F599694C-D565-46D0-9950-AC1561FA4C0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85" name="Text Box 1">
          <a:extLst xmlns:a="http://schemas.openxmlformats.org/drawingml/2006/main">
            <a:ext uri="{FF2B5EF4-FFF2-40B4-BE49-F238E27FC236}">
              <a16:creationId xmlns:a16="http://schemas.microsoft.com/office/drawing/2014/main" id="{B9ECFEB4-62DC-4309-B104-B32B9B76E50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86" name="Text Box 1">
          <a:extLst xmlns:a="http://schemas.openxmlformats.org/drawingml/2006/main">
            <a:ext uri="{FF2B5EF4-FFF2-40B4-BE49-F238E27FC236}">
              <a16:creationId xmlns:a16="http://schemas.microsoft.com/office/drawing/2014/main" id="{016295F9-F3F9-499D-BFB3-D57B2784ACD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87" name="Text Box 1">
          <a:extLst xmlns:a="http://schemas.openxmlformats.org/drawingml/2006/main">
            <a:ext uri="{FF2B5EF4-FFF2-40B4-BE49-F238E27FC236}">
              <a16:creationId xmlns:a16="http://schemas.microsoft.com/office/drawing/2014/main" id="{2084CFF7-A993-47D6-8AD6-9CF44CDCAA5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88" name="Text Box 1">
          <a:extLst xmlns:a="http://schemas.openxmlformats.org/drawingml/2006/main">
            <a:ext uri="{FF2B5EF4-FFF2-40B4-BE49-F238E27FC236}">
              <a16:creationId xmlns:a16="http://schemas.microsoft.com/office/drawing/2014/main" id="{6C9B9099-955E-4B28-932D-D281A70D75E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89" name="Text Box 1">
          <a:extLst xmlns:a="http://schemas.openxmlformats.org/drawingml/2006/main">
            <a:ext uri="{FF2B5EF4-FFF2-40B4-BE49-F238E27FC236}">
              <a16:creationId xmlns:a16="http://schemas.microsoft.com/office/drawing/2014/main" id="{9106785C-55FF-4C7B-B9C4-838C374C6BD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90" name="Text Box 1">
          <a:extLst xmlns:a="http://schemas.openxmlformats.org/drawingml/2006/main">
            <a:ext uri="{FF2B5EF4-FFF2-40B4-BE49-F238E27FC236}">
              <a16:creationId xmlns:a16="http://schemas.microsoft.com/office/drawing/2014/main" id="{0ACF6312-0BD1-4DCC-9241-E5EF68B4ED6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91" name="Text Box 1">
          <a:extLst xmlns:a="http://schemas.openxmlformats.org/drawingml/2006/main">
            <a:ext uri="{FF2B5EF4-FFF2-40B4-BE49-F238E27FC236}">
              <a16:creationId xmlns:a16="http://schemas.microsoft.com/office/drawing/2014/main" id="{3597AC27-6DC0-4CFF-8D02-D92C5F11E4A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92" name="Text Box 1">
          <a:extLst xmlns:a="http://schemas.openxmlformats.org/drawingml/2006/main">
            <a:ext uri="{FF2B5EF4-FFF2-40B4-BE49-F238E27FC236}">
              <a16:creationId xmlns:a16="http://schemas.microsoft.com/office/drawing/2014/main" id="{273060FF-18CD-4E99-A851-C08FF94E752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93" name="Text Box 1">
          <a:extLst xmlns:a="http://schemas.openxmlformats.org/drawingml/2006/main">
            <a:ext uri="{FF2B5EF4-FFF2-40B4-BE49-F238E27FC236}">
              <a16:creationId xmlns:a16="http://schemas.microsoft.com/office/drawing/2014/main" id="{12DA6978-70E3-47FB-AA00-535C9CEE035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94" name="Text Box 1">
          <a:extLst xmlns:a="http://schemas.openxmlformats.org/drawingml/2006/main">
            <a:ext uri="{FF2B5EF4-FFF2-40B4-BE49-F238E27FC236}">
              <a16:creationId xmlns:a16="http://schemas.microsoft.com/office/drawing/2014/main" id="{A9B2D0A8-D197-41F3-B700-B3E21ADD579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95" name="Text Box 1">
          <a:extLst xmlns:a="http://schemas.openxmlformats.org/drawingml/2006/main">
            <a:ext uri="{FF2B5EF4-FFF2-40B4-BE49-F238E27FC236}">
              <a16:creationId xmlns:a16="http://schemas.microsoft.com/office/drawing/2014/main" id="{905E8CC2-76F7-4C26-8884-B573B42169B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96" name="Text Box 1">
          <a:extLst xmlns:a="http://schemas.openxmlformats.org/drawingml/2006/main">
            <a:ext uri="{FF2B5EF4-FFF2-40B4-BE49-F238E27FC236}">
              <a16:creationId xmlns:a16="http://schemas.microsoft.com/office/drawing/2014/main" id="{E06E5E78-82B1-4A30-8ED4-4C80FE68B60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97" name="Text Box 1">
          <a:extLst xmlns:a="http://schemas.openxmlformats.org/drawingml/2006/main">
            <a:ext uri="{FF2B5EF4-FFF2-40B4-BE49-F238E27FC236}">
              <a16:creationId xmlns:a16="http://schemas.microsoft.com/office/drawing/2014/main" id="{BE01B08A-4C8F-40CB-A9F6-F29848B9628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98" name="Text Box 1">
          <a:extLst xmlns:a="http://schemas.openxmlformats.org/drawingml/2006/main">
            <a:ext uri="{FF2B5EF4-FFF2-40B4-BE49-F238E27FC236}">
              <a16:creationId xmlns:a16="http://schemas.microsoft.com/office/drawing/2014/main" id="{E42C7B90-AD92-4F61-B2A6-D236C4E427D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399" name="Text Box 1">
          <a:extLst xmlns:a="http://schemas.openxmlformats.org/drawingml/2006/main">
            <a:ext uri="{FF2B5EF4-FFF2-40B4-BE49-F238E27FC236}">
              <a16:creationId xmlns:a16="http://schemas.microsoft.com/office/drawing/2014/main" id="{C369E608-43D9-42B2-8657-EEBA9260030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00" name="Text Box 1">
          <a:extLst xmlns:a="http://schemas.openxmlformats.org/drawingml/2006/main">
            <a:ext uri="{FF2B5EF4-FFF2-40B4-BE49-F238E27FC236}">
              <a16:creationId xmlns:a16="http://schemas.microsoft.com/office/drawing/2014/main" id="{1510AA1A-B141-4763-BCC0-3AEDFDD03E2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01" name="Text Box 1">
          <a:extLst xmlns:a="http://schemas.openxmlformats.org/drawingml/2006/main">
            <a:ext uri="{FF2B5EF4-FFF2-40B4-BE49-F238E27FC236}">
              <a16:creationId xmlns:a16="http://schemas.microsoft.com/office/drawing/2014/main" id="{30F9B518-C133-4A48-821F-2B6E66B3792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02" name="Text Box 1">
          <a:extLst xmlns:a="http://schemas.openxmlformats.org/drawingml/2006/main">
            <a:ext uri="{FF2B5EF4-FFF2-40B4-BE49-F238E27FC236}">
              <a16:creationId xmlns:a16="http://schemas.microsoft.com/office/drawing/2014/main" id="{3D344869-B528-4F7D-95CF-52EA5B0E360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03" name="Text Box 1">
          <a:extLst xmlns:a="http://schemas.openxmlformats.org/drawingml/2006/main">
            <a:ext uri="{FF2B5EF4-FFF2-40B4-BE49-F238E27FC236}">
              <a16:creationId xmlns:a16="http://schemas.microsoft.com/office/drawing/2014/main" id="{8336268C-ED05-4578-B4BE-22963124A49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04" name="Text Box 1">
          <a:extLst xmlns:a="http://schemas.openxmlformats.org/drawingml/2006/main">
            <a:ext uri="{FF2B5EF4-FFF2-40B4-BE49-F238E27FC236}">
              <a16:creationId xmlns:a16="http://schemas.microsoft.com/office/drawing/2014/main" id="{A4806B01-0A5D-4A19-9324-EBC85B685A3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05" name="Text Box 1">
          <a:extLst xmlns:a="http://schemas.openxmlformats.org/drawingml/2006/main">
            <a:ext uri="{FF2B5EF4-FFF2-40B4-BE49-F238E27FC236}">
              <a16:creationId xmlns:a16="http://schemas.microsoft.com/office/drawing/2014/main" id="{E668C08B-4CAA-4766-88CD-8E22A71EF17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06" name="Text Box 1">
          <a:extLst xmlns:a="http://schemas.openxmlformats.org/drawingml/2006/main">
            <a:ext uri="{FF2B5EF4-FFF2-40B4-BE49-F238E27FC236}">
              <a16:creationId xmlns:a16="http://schemas.microsoft.com/office/drawing/2014/main" id="{C6E2201F-D111-4659-B790-0F8E7A8B675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07" name="Text Box 1">
          <a:extLst xmlns:a="http://schemas.openxmlformats.org/drawingml/2006/main">
            <a:ext uri="{FF2B5EF4-FFF2-40B4-BE49-F238E27FC236}">
              <a16:creationId xmlns:a16="http://schemas.microsoft.com/office/drawing/2014/main" id="{F2266F74-211E-408E-8534-322F377CDF0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08" name="Text Box 1">
          <a:extLst xmlns:a="http://schemas.openxmlformats.org/drawingml/2006/main">
            <a:ext uri="{FF2B5EF4-FFF2-40B4-BE49-F238E27FC236}">
              <a16:creationId xmlns:a16="http://schemas.microsoft.com/office/drawing/2014/main" id="{39645EC1-AE30-4548-853C-B813DFACC20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09" name="Text Box 1">
          <a:extLst xmlns:a="http://schemas.openxmlformats.org/drawingml/2006/main">
            <a:ext uri="{FF2B5EF4-FFF2-40B4-BE49-F238E27FC236}">
              <a16:creationId xmlns:a16="http://schemas.microsoft.com/office/drawing/2014/main" id="{21561EF6-DDFA-4AA2-9723-3C183031D36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10" name="Text Box 1">
          <a:extLst xmlns:a="http://schemas.openxmlformats.org/drawingml/2006/main">
            <a:ext uri="{FF2B5EF4-FFF2-40B4-BE49-F238E27FC236}">
              <a16:creationId xmlns:a16="http://schemas.microsoft.com/office/drawing/2014/main" id="{5B809B2F-5234-435A-AE21-2BC9E9C95ED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11" name="Text Box 1">
          <a:extLst xmlns:a="http://schemas.openxmlformats.org/drawingml/2006/main">
            <a:ext uri="{FF2B5EF4-FFF2-40B4-BE49-F238E27FC236}">
              <a16:creationId xmlns:a16="http://schemas.microsoft.com/office/drawing/2014/main" id="{AB2343E6-77C2-49C6-87E7-72EE6585E26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12" name="Text Box 1">
          <a:extLst xmlns:a="http://schemas.openxmlformats.org/drawingml/2006/main">
            <a:ext uri="{FF2B5EF4-FFF2-40B4-BE49-F238E27FC236}">
              <a16:creationId xmlns:a16="http://schemas.microsoft.com/office/drawing/2014/main" id="{33329D9C-DBAF-4F2F-88C4-672C6FB9F53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13" name="Text Box 1">
          <a:extLst xmlns:a="http://schemas.openxmlformats.org/drawingml/2006/main">
            <a:ext uri="{FF2B5EF4-FFF2-40B4-BE49-F238E27FC236}">
              <a16:creationId xmlns:a16="http://schemas.microsoft.com/office/drawing/2014/main" id="{E6B9C7F0-1602-4CEA-AFB5-B295FD0A4CD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14" name="Text Box 1">
          <a:extLst xmlns:a="http://schemas.openxmlformats.org/drawingml/2006/main">
            <a:ext uri="{FF2B5EF4-FFF2-40B4-BE49-F238E27FC236}">
              <a16:creationId xmlns:a16="http://schemas.microsoft.com/office/drawing/2014/main" id="{44E3DF01-02BF-48BC-9BFC-8160D7126B1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15" name="Text Box 1">
          <a:extLst xmlns:a="http://schemas.openxmlformats.org/drawingml/2006/main">
            <a:ext uri="{FF2B5EF4-FFF2-40B4-BE49-F238E27FC236}">
              <a16:creationId xmlns:a16="http://schemas.microsoft.com/office/drawing/2014/main" id="{5E1D8626-475E-4128-89D2-69DEE59D561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16" name="Text Box 1">
          <a:extLst xmlns:a="http://schemas.openxmlformats.org/drawingml/2006/main">
            <a:ext uri="{FF2B5EF4-FFF2-40B4-BE49-F238E27FC236}">
              <a16:creationId xmlns:a16="http://schemas.microsoft.com/office/drawing/2014/main" id="{64A8D482-81D9-4A1F-94A6-3AF6865260B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17" name="Text Box 1">
          <a:extLst xmlns:a="http://schemas.openxmlformats.org/drawingml/2006/main">
            <a:ext uri="{FF2B5EF4-FFF2-40B4-BE49-F238E27FC236}">
              <a16:creationId xmlns:a16="http://schemas.microsoft.com/office/drawing/2014/main" id="{04D28B58-A0EC-4666-A5E2-389F2B526FF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18" name="Text Box 1">
          <a:extLst xmlns:a="http://schemas.openxmlformats.org/drawingml/2006/main">
            <a:ext uri="{FF2B5EF4-FFF2-40B4-BE49-F238E27FC236}">
              <a16:creationId xmlns:a16="http://schemas.microsoft.com/office/drawing/2014/main" id="{4F82E496-8EEE-4ABD-87E8-7035A78362F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19" name="Text Box 1">
          <a:extLst xmlns:a="http://schemas.openxmlformats.org/drawingml/2006/main">
            <a:ext uri="{FF2B5EF4-FFF2-40B4-BE49-F238E27FC236}">
              <a16:creationId xmlns:a16="http://schemas.microsoft.com/office/drawing/2014/main" id="{7E55790B-2375-4346-AAA6-F1BB451022A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20" name="Text Box 1">
          <a:extLst xmlns:a="http://schemas.openxmlformats.org/drawingml/2006/main">
            <a:ext uri="{FF2B5EF4-FFF2-40B4-BE49-F238E27FC236}">
              <a16:creationId xmlns:a16="http://schemas.microsoft.com/office/drawing/2014/main" id="{861907D2-094B-47F2-9BED-9C1199A65D2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21" name="Text Box 1">
          <a:extLst xmlns:a="http://schemas.openxmlformats.org/drawingml/2006/main">
            <a:ext uri="{FF2B5EF4-FFF2-40B4-BE49-F238E27FC236}">
              <a16:creationId xmlns:a16="http://schemas.microsoft.com/office/drawing/2014/main" id="{5425BC8F-4C85-4080-AAB5-6DB2C59CB48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22" name="Text Box 1">
          <a:extLst xmlns:a="http://schemas.openxmlformats.org/drawingml/2006/main">
            <a:ext uri="{FF2B5EF4-FFF2-40B4-BE49-F238E27FC236}">
              <a16:creationId xmlns:a16="http://schemas.microsoft.com/office/drawing/2014/main" id="{595C1299-E358-4C76-BEE4-5ED7A4BAC4F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23" name="Text Box 1">
          <a:extLst xmlns:a="http://schemas.openxmlformats.org/drawingml/2006/main">
            <a:ext uri="{FF2B5EF4-FFF2-40B4-BE49-F238E27FC236}">
              <a16:creationId xmlns:a16="http://schemas.microsoft.com/office/drawing/2014/main" id="{8BB41643-4B55-4300-B371-D23A5BF5AF8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24" name="Text Box 1">
          <a:extLst xmlns:a="http://schemas.openxmlformats.org/drawingml/2006/main">
            <a:ext uri="{FF2B5EF4-FFF2-40B4-BE49-F238E27FC236}">
              <a16:creationId xmlns:a16="http://schemas.microsoft.com/office/drawing/2014/main" id="{217A6F1D-EA7E-4DEF-9DC8-8F7CB655633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25" name="Text Box 1">
          <a:extLst xmlns:a="http://schemas.openxmlformats.org/drawingml/2006/main">
            <a:ext uri="{FF2B5EF4-FFF2-40B4-BE49-F238E27FC236}">
              <a16:creationId xmlns:a16="http://schemas.microsoft.com/office/drawing/2014/main" id="{AC50E0EB-5990-4C4A-B5DB-ECC11B89339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26" name="Text Box 1">
          <a:extLst xmlns:a="http://schemas.openxmlformats.org/drawingml/2006/main">
            <a:ext uri="{FF2B5EF4-FFF2-40B4-BE49-F238E27FC236}">
              <a16:creationId xmlns:a16="http://schemas.microsoft.com/office/drawing/2014/main" id="{5CB3AE1C-1A46-40E6-A88D-0DD6589BD83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27" name="Text Box 1">
          <a:extLst xmlns:a="http://schemas.openxmlformats.org/drawingml/2006/main">
            <a:ext uri="{FF2B5EF4-FFF2-40B4-BE49-F238E27FC236}">
              <a16:creationId xmlns:a16="http://schemas.microsoft.com/office/drawing/2014/main" id="{FA403EEB-2C83-4894-88C0-5A2561AE0C0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28" name="Text Box 1">
          <a:extLst xmlns:a="http://schemas.openxmlformats.org/drawingml/2006/main">
            <a:ext uri="{FF2B5EF4-FFF2-40B4-BE49-F238E27FC236}">
              <a16:creationId xmlns:a16="http://schemas.microsoft.com/office/drawing/2014/main" id="{9D201ABC-650F-4D79-9F00-1812D042CB1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29" name="Text Box 1">
          <a:extLst xmlns:a="http://schemas.openxmlformats.org/drawingml/2006/main">
            <a:ext uri="{FF2B5EF4-FFF2-40B4-BE49-F238E27FC236}">
              <a16:creationId xmlns:a16="http://schemas.microsoft.com/office/drawing/2014/main" id="{29605E14-E1AE-4042-B8F7-461650DD23B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30" name="Text Box 1">
          <a:extLst xmlns:a="http://schemas.openxmlformats.org/drawingml/2006/main">
            <a:ext uri="{FF2B5EF4-FFF2-40B4-BE49-F238E27FC236}">
              <a16:creationId xmlns:a16="http://schemas.microsoft.com/office/drawing/2014/main" id="{26410B47-9DDD-4071-AC01-0FA74ECBD24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31" name="Text Box 1">
          <a:extLst xmlns:a="http://schemas.openxmlformats.org/drawingml/2006/main">
            <a:ext uri="{FF2B5EF4-FFF2-40B4-BE49-F238E27FC236}">
              <a16:creationId xmlns:a16="http://schemas.microsoft.com/office/drawing/2014/main" id="{193A86A0-6FA7-4331-BA46-0D9F7A19062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32" name="Text Box 1">
          <a:extLst xmlns:a="http://schemas.openxmlformats.org/drawingml/2006/main">
            <a:ext uri="{FF2B5EF4-FFF2-40B4-BE49-F238E27FC236}">
              <a16:creationId xmlns:a16="http://schemas.microsoft.com/office/drawing/2014/main" id="{32630CEB-4694-454C-ADA2-4C86A995E4F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33" name="Text Box 1">
          <a:extLst xmlns:a="http://schemas.openxmlformats.org/drawingml/2006/main">
            <a:ext uri="{FF2B5EF4-FFF2-40B4-BE49-F238E27FC236}">
              <a16:creationId xmlns:a16="http://schemas.microsoft.com/office/drawing/2014/main" id="{343DAF5D-817D-4076-8DB5-7F56156C789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34" name="Text Box 1">
          <a:extLst xmlns:a="http://schemas.openxmlformats.org/drawingml/2006/main">
            <a:ext uri="{FF2B5EF4-FFF2-40B4-BE49-F238E27FC236}">
              <a16:creationId xmlns:a16="http://schemas.microsoft.com/office/drawing/2014/main" id="{E86CEA1B-5113-4431-B77B-58F1CF52593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35" name="Text Box 1">
          <a:extLst xmlns:a="http://schemas.openxmlformats.org/drawingml/2006/main">
            <a:ext uri="{FF2B5EF4-FFF2-40B4-BE49-F238E27FC236}">
              <a16:creationId xmlns:a16="http://schemas.microsoft.com/office/drawing/2014/main" id="{5B5E1AFA-F140-4605-A13A-240ACB53D88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36" name="Text Box 1">
          <a:extLst xmlns:a="http://schemas.openxmlformats.org/drawingml/2006/main">
            <a:ext uri="{FF2B5EF4-FFF2-40B4-BE49-F238E27FC236}">
              <a16:creationId xmlns:a16="http://schemas.microsoft.com/office/drawing/2014/main" id="{E562676A-BBB2-4CB3-BFFE-E521CE400A2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37" name="Text Box 1">
          <a:extLst xmlns:a="http://schemas.openxmlformats.org/drawingml/2006/main">
            <a:ext uri="{FF2B5EF4-FFF2-40B4-BE49-F238E27FC236}">
              <a16:creationId xmlns:a16="http://schemas.microsoft.com/office/drawing/2014/main" id="{E04D074D-7131-4E2F-B866-4A368113395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38" name="Text Box 1">
          <a:extLst xmlns:a="http://schemas.openxmlformats.org/drawingml/2006/main">
            <a:ext uri="{FF2B5EF4-FFF2-40B4-BE49-F238E27FC236}">
              <a16:creationId xmlns:a16="http://schemas.microsoft.com/office/drawing/2014/main" id="{2C5C5BFA-2442-4A08-A8A9-CA224C85771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39" name="Text Box 1">
          <a:extLst xmlns:a="http://schemas.openxmlformats.org/drawingml/2006/main">
            <a:ext uri="{FF2B5EF4-FFF2-40B4-BE49-F238E27FC236}">
              <a16:creationId xmlns:a16="http://schemas.microsoft.com/office/drawing/2014/main" id="{A532F655-3CEC-4176-94D1-9E448AC5E5A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40" name="Text Box 1">
          <a:extLst xmlns:a="http://schemas.openxmlformats.org/drawingml/2006/main">
            <a:ext uri="{FF2B5EF4-FFF2-40B4-BE49-F238E27FC236}">
              <a16:creationId xmlns:a16="http://schemas.microsoft.com/office/drawing/2014/main" id="{A55EB0F5-1E30-4802-8D26-54FABA3305F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41" name="Text Box 1">
          <a:extLst xmlns:a="http://schemas.openxmlformats.org/drawingml/2006/main">
            <a:ext uri="{FF2B5EF4-FFF2-40B4-BE49-F238E27FC236}">
              <a16:creationId xmlns:a16="http://schemas.microsoft.com/office/drawing/2014/main" id="{06094825-5095-4303-AF10-CE933E6D8E7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42" name="Text Box 1">
          <a:extLst xmlns:a="http://schemas.openxmlformats.org/drawingml/2006/main">
            <a:ext uri="{FF2B5EF4-FFF2-40B4-BE49-F238E27FC236}">
              <a16:creationId xmlns:a16="http://schemas.microsoft.com/office/drawing/2014/main" id="{33111654-38D2-48A9-8658-8CFEE07C2E1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43" name="Text Box 1">
          <a:extLst xmlns:a="http://schemas.openxmlformats.org/drawingml/2006/main">
            <a:ext uri="{FF2B5EF4-FFF2-40B4-BE49-F238E27FC236}">
              <a16:creationId xmlns:a16="http://schemas.microsoft.com/office/drawing/2014/main" id="{F26CF2B7-0360-4CDC-A90E-932848B2935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44" name="Text Box 1">
          <a:extLst xmlns:a="http://schemas.openxmlformats.org/drawingml/2006/main">
            <a:ext uri="{FF2B5EF4-FFF2-40B4-BE49-F238E27FC236}">
              <a16:creationId xmlns:a16="http://schemas.microsoft.com/office/drawing/2014/main" id="{F1DBB53E-915E-46C3-8FA6-FA55B0920CF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45" name="Text Box 1">
          <a:extLst xmlns:a="http://schemas.openxmlformats.org/drawingml/2006/main">
            <a:ext uri="{FF2B5EF4-FFF2-40B4-BE49-F238E27FC236}">
              <a16:creationId xmlns:a16="http://schemas.microsoft.com/office/drawing/2014/main" id="{459D975D-4135-48A7-89F3-270BB87B9ED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46" name="Text Box 1">
          <a:extLst xmlns:a="http://schemas.openxmlformats.org/drawingml/2006/main">
            <a:ext uri="{FF2B5EF4-FFF2-40B4-BE49-F238E27FC236}">
              <a16:creationId xmlns:a16="http://schemas.microsoft.com/office/drawing/2014/main" id="{2EB7FFA9-2073-4D46-8D4A-018399942E4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47" name="Text Box 1">
          <a:extLst xmlns:a="http://schemas.openxmlformats.org/drawingml/2006/main">
            <a:ext uri="{FF2B5EF4-FFF2-40B4-BE49-F238E27FC236}">
              <a16:creationId xmlns:a16="http://schemas.microsoft.com/office/drawing/2014/main" id="{928664BC-7972-4651-A549-E4C5504DE2E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48" name="Text Box 1">
          <a:extLst xmlns:a="http://schemas.openxmlformats.org/drawingml/2006/main">
            <a:ext uri="{FF2B5EF4-FFF2-40B4-BE49-F238E27FC236}">
              <a16:creationId xmlns:a16="http://schemas.microsoft.com/office/drawing/2014/main" id="{DE3BE577-C44A-47F7-945A-267CFC5D7C2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49" name="Text Box 1">
          <a:extLst xmlns:a="http://schemas.openxmlformats.org/drawingml/2006/main">
            <a:ext uri="{FF2B5EF4-FFF2-40B4-BE49-F238E27FC236}">
              <a16:creationId xmlns:a16="http://schemas.microsoft.com/office/drawing/2014/main" id="{6030981C-9771-4CF0-A6C3-4665CF80216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50" name="Text Box 1">
          <a:extLst xmlns:a="http://schemas.openxmlformats.org/drawingml/2006/main">
            <a:ext uri="{FF2B5EF4-FFF2-40B4-BE49-F238E27FC236}">
              <a16:creationId xmlns:a16="http://schemas.microsoft.com/office/drawing/2014/main" id="{4DD274B6-17BD-49DC-B505-1C8A9A0DC41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51" name="Text Box 1">
          <a:extLst xmlns:a="http://schemas.openxmlformats.org/drawingml/2006/main">
            <a:ext uri="{FF2B5EF4-FFF2-40B4-BE49-F238E27FC236}">
              <a16:creationId xmlns:a16="http://schemas.microsoft.com/office/drawing/2014/main" id="{595A2355-B251-46AA-B0F3-7EAAD8FBED8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52" name="Text Box 1">
          <a:extLst xmlns:a="http://schemas.openxmlformats.org/drawingml/2006/main">
            <a:ext uri="{FF2B5EF4-FFF2-40B4-BE49-F238E27FC236}">
              <a16:creationId xmlns:a16="http://schemas.microsoft.com/office/drawing/2014/main" id="{FE57DBF7-34A1-4FAF-BFBB-000FD838D6F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53" name="Text Box 1">
          <a:extLst xmlns:a="http://schemas.openxmlformats.org/drawingml/2006/main">
            <a:ext uri="{FF2B5EF4-FFF2-40B4-BE49-F238E27FC236}">
              <a16:creationId xmlns:a16="http://schemas.microsoft.com/office/drawing/2014/main" id="{5CFA7063-1F97-48D5-9129-89ABDA5BC56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54" name="Text Box 1">
          <a:extLst xmlns:a="http://schemas.openxmlformats.org/drawingml/2006/main">
            <a:ext uri="{FF2B5EF4-FFF2-40B4-BE49-F238E27FC236}">
              <a16:creationId xmlns:a16="http://schemas.microsoft.com/office/drawing/2014/main" id="{66109B05-6276-4EE6-BF5F-CA0EF6BD2F3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55" name="Text Box 1">
          <a:extLst xmlns:a="http://schemas.openxmlformats.org/drawingml/2006/main">
            <a:ext uri="{FF2B5EF4-FFF2-40B4-BE49-F238E27FC236}">
              <a16:creationId xmlns:a16="http://schemas.microsoft.com/office/drawing/2014/main" id="{A42BB32A-B0D8-4BF9-A977-3350B13D224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56" name="Text Box 1">
          <a:extLst xmlns:a="http://schemas.openxmlformats.org/drawingml/2006/main">
            <a:ext uri="{FF2B5EF4-FFF2-40B4-BE49-F238E27FC236}">
              <a16:creationId xmlns:a16="http://schemas.microsoft.com/office/drawing/2014/main" id="{C6D3F1BE-5C98-4FD3-B61F-074EBA80501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57" name="Text Box 1">
          <a:extLst xmlns:a="http://schemas.openxmlformats.org/drawingml/2006/main">
            <a:ext uri="{FF2B5EF4-FFF2-40B4-BE49-F238E27FC236}">
              <a16:creationId xmlns:a16="http://schemas.microsoft.com/office/drawing/2014/main" id="{9878BE46-9947-481F-BEED-1B0097F60E4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58" name="Text Box 1">
          <a:extLst xmlns:a="http://schemas.openxmlformats.org/drawingml/2006/main">
            <a:ext uri="{FF2B5EF4-FFF2-40B4-BE49-F238E27FC236}">
              <a16:creationId xmlns:a16="http://schemas.microsoft.com/office/drawing/2014/main" id="{B27D2196-7466-4CEA-8756-33A87AD8DAE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59" name="Text Box 1">
          <a:extLst xmlns:a="http://schemas.openxmlformats.org/drawingml/2006/main">
            <a:ext uri="{FF2B5EF4-FFF2-40B4-BE49-F238E27FC236}">
              <a16:creationId xmlns:a16="http://schemas.microsoft.com/office/drawing/2014/main" id="{FE76F0F8-3769-4948-8DA9-4BF60054044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60" name="Text Box 1">
          <a:extLst xmlns:a="http://schemas.openxmlformats.org/drawingml/2006/main">
            <a:ext uri="{FF2B5EF4-FFF2-40B4-BE49-F238E27FC236}">
              <a16:creationId xmlns:a16="http://schemas.microsoft.com/office/drawing/2014/main" id="{7F55E421-3D3F-4727-87C2-7608D1D5FA7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61" name="Text Box 1">
          <a:extLst xmlns:a="http://schemas.openxmlformats.org/drawingml/2006/main">
            <a:ext uri="{FF2B5EF4-FFF2-40B4-BE49-F238E27FC236}">
              <a16:creationId xmlns:a16="http://schemas.microsoft.com/office/drawing/2014/main" id="{5190DC1B-7903-4829-B550-F03EE1E8F69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62" name="Text Box 1">
          <a:extLst xmlns:a="http://schemas.openxmlformats.org/drawingml/2006/main">
            <a:ext uri="{FF2B5EF4-FFF2-40B4-BE49-F238E27FC236}">
              <a16:creationId xmlns:a16="http://schemas.microsoft.com/office/drawing/2014/main" id="{C6ED2CAB-020C-42F4-BF56-6857D31C440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63" name="Text Box 1">
          <a:extLst xmlns:a="http://schemas.openxmlformats.org/drawingml/2006/main">
            <a:ext uri="{FF2B5EF4-FFF2-40B4-BE49-F238E27FC236}">
              <a16:creationId xmlns:a16="http://schemas.microsoft.com/office/drawing/2014/main" id="{869CAACD-7AC6-4E88-AFB4-F5A00A97EE0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64" name="Text Box 1">
          <a:extLst xmlns:a="http://schemas.openxmlformats.org/drawingml/2006/main">
            <a:ext uri="{FF2B5EF4-FFF2-40B4-BE49-F238E27FC236}">
              <a16:creationId xmlns:a16="http://schemas.microsoft.com/office/drawing/2014/main" id="{177B17B0-2F1B-4C0D-8D9E-1A413D2225C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65" name="Text Box 1">
          <a:extLst xmlns:a="http://schemas.openxmlformats.org/drawingml/2006/main">
            <a:ext uri="{FF2B5EF4-FFF2-40B4-BE49-F238E27FC236}">
              <a16:creationId xmlns:a16="http://schemas.microsoft.com/office/drawing/2014/main" id="{9E814BF4-1901-4D97-A674-8214F19E51B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66" name="Text Box 1">
          <a:extLst xmlns:a="http://schemas.openxmlformats.org/drawingml/2006/main">
            <a:ext uri="{FF2B5EF4-FFF2-40B4-BE49-F238E27FC236}">
              <a16:creationId xmlns:a16="http://schemas.microsoft.com/office/drawing/2014/main" id="{1259AE00-37B9-4175-8B40-C186501CCBF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67" name="Text Box 1">
          <a:extLst xmlns:a="http://schemas.openxmlformats.org/drawingml/2006/main">
            <a:ext uri="{FF2B5EF4-FFF2-40B4-BE49-F238E27FC236}">
              <a16:creationId xmlns:a16="http://schemas.microsoft.com/office/drawing/2014/main" id="{07593A49-2678-459D-AA86-EB9E86231B7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68" name="Text Box 1">
          <a:extLst xmlns:a="http://schemas.openxmlformats.org/drawingml/2006/main">
            <a:ext uri="{FF2B5EF4-FFF2-40B4-BE49-F238E27FC236}">
              <a16:creationId xmlns:a16="http://schemas.microsoft.com/office/drawing/2014/main" id="{1A162117-66AC-4B03-9507-9446CA30BFC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69" name="Text Box 1">
          <a:extLst xmlns:a="http://schemas.openxmlformats.org/drawingml/2006/main">
            <a:ext uri="{FF2B5EF4-FFF2-40B4-BE49-F238E27FC236}">
              <a16:creationId xmlns:a16="http://schemas.microsoft.com/office/drawing/2014/main" id="{F67BDAC3-3060-4F7C-9724-91857573B69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70" name="Text Box 1">
          <a:extLst xmlns:a="http://schemas.openxmlformats.org/drawingml/2006/main">
            <a:ext uri="{FF2B5EF4-FFF2-40B4-BE49-F238E27FC236}">
              <a16:creationId xmlns:a16="http://schemas.microsoft.com/office/drawing/2014/main" id="{D9634772-F6E0-44E4-BEE9-6CC89D4B0B9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71" name="Text Box 1">
          <a:extLst xmlns:a="http://schemas.openxmlformats.org/drawingml/2006/main">
            <a:ext uri="{FF2B5EF4-FFF2-40B4-BE49-F238E27FC236}">
              <a16:creationId xmlns:a16="http://schemas.microsoft.com/office/drawing/2014/main" id="{AC9A7BEA-CEB0-46A6-B78A-DFABEF6EB21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72" name="Text Box 1">
          <a:extLst xmlns:a="http://schemas.openxmlformats.org/drawingml/2006/main">
            <a:ext uri="{FF2B5EF4-FFF2-40B4-BE49-F238E27FC236}">
              <a16:creationId xmlns:a16="http://schemas.microsoft.com/office/drawing/2014/main" id="{B54B45BD-826F-4CAE-B6F0-4C62AF3260D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73" name="Text Box 1">
          <a:extLst xmlns:a="http://schemas.openxmlformats.org/drawingml/2006/main">
            <a:ext uri="{FF2B5EF4-FFF2-40B4-BE49-F238E27FC236}">
              <a16:creationId xmlns:a16="http://schemas.microsoft.com/office/drawing/2014/main" id="{180539FE-69F2-4127-9BCB-7366C928D39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74" name="Text Box 1">
          <a:extLst xmlns:a="http://schemas.openxmlformats.org/drawingml/2006/main">
            <a:ext uri="{FF2B5EF4-FFF2-40B4-BE49-F238E27FC236}">
              <a16:creationId xmlns:a16="http://schemas.microsoft.com/office/drawing/2014/main" id="{41A02B93-2775-4329-8B79-13610DBC5F3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75" name="Text Box 1">
          <a:extLst xmlns:a="http://schemas.openxmlformats.org/drawingml/2006/main">
            <a:ext uri="{FF2B5EF4-FFF2-40B4-BE49-F238E27FC236}">
              <a16:creationId xmlns:a16="http://schemas.microsoft.com/office/drawing/2014/main" id="{09A1EE2C-6445-44F0-8B77-6825C948C3B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76" name="Text Box 1">
          <a:extLst xmlns:a="http://schemas.openxmlformats.org/drawingml/2006/main">
            <a:ext uri="{FF2B5EF4-FFF2-40B4-BE49-F238E27FC236}">
              <a16:creationId xmlns:a16="http://schemas.microsoft.com/office/drawing/2014/main" id="{0151A020-2285-4D85-A2B8-6A87153C22D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77" name="Text Box 1">
          <a:extLst xmlns:a="http://schemas.openxmlformats.org/drawingml/2006/main">
            <a:ext uri="{FF2B5EF4-FFF2-40B4-BE49-F238E27FC236}">
              <a16:creationId xmlns:a16="http://schemas.microsoft.com/office/drawing/2014/main" id="{71874D18-3C67-4588-8D7A-96A5C1CABDA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78" name="Text Box 1">
          <a:extLst xmlns:a="http://schemas.openxmlformats.org/drawingml/2006/main">
            <a:ext uri="{FF2B5EF4-FFF2-40B4-BE49-F238E27FC236}">
              <a16:creationId xmlns:a16="http://schemas.microsoft.com/office/drawing/2014/main" id="{38D13E66-9348-47A5-98D5-D69BDCCD1AD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79" name="Text Box 1">
          <a:extLst xmlns:a="http://schemas.openxmlformats.org/drawingml/2006/main">
            <a:ext uri="{FF2B5EF4-FFF2-40B4-BE49-F238E27FC236}">
              <a16:creationId xmlns:a16="http://schemas.microsoft.com/office/drawing/2014/main" id="{C82019E3-D8BD-40B6-BADB-5BB63E6E345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80" name="Text Box 1">
          <a:extLst xmlns:a="http://schemas.openxmlformats.org/drawingml/2006/main">
            <a:ext uri="{FF2B5EF4-FFF2-40B4-BE49-F238E27FC236}">
              <a16:creationId xmlns:a16="http://schemas.microsoft.com/office/drawing/2014/main" id="{FFCCC07A-0A66-4197-8D97-025632FA48E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81" name="Text Box 1">
          <a:extLst xmlns:a="http://schemas.openxmlformats.org/drawingml/2006/main">
            <a:ext uri="{FF2B5EF4-FFF2-40B4-BE49-F238E27FC236}">
              <a16:creationId xmlns:a16="http://schemas.microsoft.com/office/drawing/2014/main" id="{0A84D23A-4DB1-4891-BDA5-D50E05004EB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82" name="Text Box 1">
          <a:extLst xmlns:a="http://schemas.openxmlformats.org/drawingml/2006/main">
            <a:ext uri="{FF2B5EF4-FFF2-40B4-BE49-F238E27FC236}">
              <a16:creationId xmlns:a16="http://schemas.microsoft.com/office/drawing/2014/main" id="{C1C80D3F-AD87-4595-B2D4-2192893A6FF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83" name="Text Box 1">
          <a:extLst xmlns:a="http://schemas.openxmlformats.org/drawingml/2006/main">
            <a:ext uri="{FF2B5EF4-FFF2-40B4-BE49-F238E27FC236}">
              <a16:creationId xmlns:a16="http://schemas.microsoft.com/office/drawing/2014/main" id="{09A7AD6F-F53D-4155-8F45-DDF53986FC5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84" name="Text Box 1">
          <a:extLst xmlns:a="http://schemas.openxmlformats.org/drawingml/2006/main">
            <a:ext uri="{FF2B5EF4-FFF2-40B4-BE49-F238E27FC236}">
              <a16:creationId xmlns:a16="http://schemas.microsoft.com/office/drawing/2014/main" id="{8F4059BD-012E-4E42-B03C-D05DA0B7C8D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85" name="Text Box 1">
          <a:extLst xmlns:a="http://schemas.openxmlformats.org/drawingml/2006/main">
            <a:ext uri="{FF2B5EF4-FFF2-40B4-BE49-F238E27FC236}">
              <a16:creationId xmlns:a16="http://schemas.microsoft.com/office/drawing/2014/main" id="{55E2C5E2-DB37-4661-887D-096BBEB3EC3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86" name="Text Box 1">
          <a:extLst xmlns:a="http://schemas.openxmlformats.org/drawingml/2006/main">
            <a:ext uri="{FF2B5EF4-FFF2-40B4-BE49-F238E27FC236}">
              <a16:creationId xmlns:a16="http://schemas.microsoft.com/office/drawing/2014/main" id="{02A7B601-75EC-45E2-858B-BB8D35D2C94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87" name="Text Box 1">
          <a:extLst xmlns:a="http://schemas.openxmlformats.org/drawingml/2006/main">
            <a:ext uri="{FF2B5EF4-FFF2-40B4-BE49-F238E27FC236}">
              <a16:creationId xmlns:a16="http://schemas.microsoft.com/office/drawing/2014/main" id="{D5F3B6A0-AA27-418C-B954-AB59FEC6E43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88" name="Text Box 1">
          <a:extLst xmlns:a="http://schemas.openxmlformats.org/drawingml/2006/main">
            <a:ext uri="{FF2B5EF4-FFF2-40B4-BE49-F238E27FC236}">
              <a16:creationId xmlns:a16="http://schemas.microsoft.com/office/drawing/2014/main" id="{C1A032D5-09FE-475A-B411-1FDB228C9AD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89" name="Text Box 1">
          <a:extLst xmlns:a="http://schemas.openxmlformats.org/drawingml/2006/main">
            <a:ext uri="{FF2B5EF4-FFF2-40B4-BE49-F238E27FC236}">
              <a16:creationId xmlns:a16="http://schemas.microsoft.com/office/drawing/2014/main" id="{5A01E765-71C6-41EF-8EA5-825499CF653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90" name="Text Box 1">
          <a:extLst xmlns:a="http://schemas.openxmlformats.org/drawingml/2006/main">
            <a:ext uri="{FF2B5EF4-FFF2-40B4-BE49-F238E27FC236}">
              <a16:creationId xmlns:a16="http://schemas.microsoft.com/office/drawing/2014/main" id="{6EA53802-9324-4977-8AA4-8D1E779E098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91" name="Text Box 1">
          <a:extLst xmlns:a="http://schemas.openxmlformats.org/drawingml/2006/main">
            <a:ext uri="{FF2B5EF4-FFF2-40B4-BE49-F238E27FC236}">
              <a16:creationId xmlns:a16="http://schemas.microsoft.com/office/drawing/2014/main" id="{603D5A60-C061-4EE3-A3CF-BC79CFDF96C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92" name="Text Box 1">
          <a:extLst xmlns:a="http://schemas.openxmlformats.org/drawingml/2006/main">
            <a:ext uri="{FF2B5EF4-FFF2-40B4-BE49-F238E27FC236}">
              <a16:creationId xmlns:a16="http://schemas.microsoft.com/office/drawing/2014/main" id="{E69BFF57-4F06-4F79-BEBC-9ADE8E5FA8B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93" name="Text Box 1">
          <a:extLst xmlns:a="http://schemas.openxmlformats.org/drawingml/2006/main">
            <a:ext uri="{FF2B5EF4-FFF2-40B4-BE49-F238E27FC236}">
              <a16:creationId xmlns:a16="http://schemas.microsoft.com/office/drawing/2014/main" id="{066465DE-8326-42A5-BEAF-BA001A353F4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94" name="Text Box 1">
          <a:extLst xmlns:a="http://schemas.openxmlformats.org/drawingml/2006/main">
            <a:ext uri="{FF2B5EF4-FFF2-40B4-BE49-F238E27FC236}">
              <a16:creationId xmlns:a16="http://schemas.microsoft.com/office/drawing/2014/main" id="{393AF09C-1D29-4935-847B-8CE4AB25582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95" name="Text Box 1">
          <a:extLst xmlns:a="http://schemas.openxmlformats.org/drawingml/2006/main">
            <a:ext uri="{FF2B5EF4-FFF2-40B4-BE49-F238E27FC236}">
              <a16:creationId xmlns:a16="http://schemas.microsoft.com/office/drawing/2014/main" id="{E2427286-B59F-4295-A271-B7CB8D6A9C1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96" name="Text Box 1">
          <a:extLst xmlns:a="http://schemas.openxmlformats.org/drawingml/2006/main">
            <a:ext uri="{FF2B5EF4-FFF2-40B4-BE49-F238E27FC236}">
              <a16:creationId xmlns:a16="http://schemas.microsoft.com/office/drawing/2014/main" id="{510768E8-A865-4818-AFB1-9EC36EEFB4F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97" name="Text Box 1">
          <a:extLst xmlns:a="http://schemas.openxmlformats.org/drawingml/2006/main">
            <a:ext uri="{FF2B5EF4-FFF2-40B4-BE49-F238E27FC236}">
              <a16:creationId xmlns:a16="http://schemas.microsoft.com/office/drawing/2014/main" id="{E11AD53F-E93E-4C39-B95D-789B5C55597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98" name="Text Box 1">
          <a:extLst xmlns:a="http://schemas.openxmlformats.org/drawingml/2006/main">
            <a:ext uri="{FF2B5EF4-FFF2-40B4-BE49-F238E27FC236}">
              <a16:creationId xmlns:a16="http://schemas.microsoft.com/office/drawing/2014/main" id="{259215D5-B75F-44D4-81ED-9F27F98D279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499" name="Text Box 1">
          <a:extLst xmlns:a="http://schemas.openxmlformats.org/drawingml/2006/main">
            <a:ext uri="{FF2B5EF4-FFF2-40B4-BE49-F238E27FC236}">
              <a16:creationId xmlns:a16="http://schemas.microsoft.com/office/drawing/2014/main" id="{F544ECE6-6DF6-41D6-8716-925EC50DE2A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00" name="Text Box 1">
          <a:extLst xmlns:a="http://schemas.openxmlformats.org/drawingml/2006/main">
            <a:ext uri="{FF2B5EF4-FFF2-40B4-BE49-F238E27FC236}">
              <a16:creationId xmlns:a16="http://schemas.microsoft.com/office/drawing/2014/main" id="{E10CCCF6-A79C-4158-9C77-D64744198A8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01" name="Text Box 1">
          <a:extLst xmlns:a="http://schemas.openxmlformats.org/drawingml/2006/main">
            <a:ext uri="{FF2B5EF4-FFF2-40B4-BE49-F238E27FC236}">
              <a16:creationId xmlns:a16="http://schemas.microsoft.com/office/drawing/2014/main" id="{5C3100D7-533C-413D-A2ED-82ECB8FEAD8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02" name="Text Box 1">
          <a:extLst xmlns:a="http://schemas.openxmlformats.org/drawingml/2006/main">
            <a:ext uri="{FF2B5EF4-FFF2-40B4-BE49-F238E27FC236}">
              <a16:creationId xmlns:a16="http://schemas.microsoft.com/office/drawing/2014/main" id="{F1101D31-7914-4A04-AD46-F97924B638B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03" name="Text Box 1">
          <a:extLst xmlns:a="http://schemas.openxmlformats.org/drawingml/2006/main">
            <a:ext uri="{FF2B5EF4-FFF2-40B4-BE49-F238E27FC236}">
              <a16:creationId xmlns:a16="http://schemas.microsoft.com/office/drawing/2014/main" id="{B28C3887-0718-4085-A894-7D374609A18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04" name="Text Box 1">
          <a:extLst xmlns:a="http://schemas.openxmlformats.org/drawingml/2006/main">
            <a:ext uri="{FF2B5EF4-FFF2-40B4-BE49-F238E27FC236}">
              <a16:creationId xmlns:a16="http://schemas.microsoft.com/office/drawing/2014/main" id="{E6045050-70ED-4905-8F80-6DF8AC43E18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05" name="Text Box 1">
          <a:extLst xmlns:a="http://schemas.openxmlformats.org/drawingml/2006/main">
            <a:ext uri="{FF2B5EF4-FFF2-40B4-BE49-F238E27FC236}">
              <a16:creationId xmlns:a16="http://schemas.microsoft.com/office/drawing/2014/main" id="{38773C81-20D9-4E6E-ACCA-F8A1E75C33E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06" name="Text Box 1">
          <a:extLst xmlns:a="http://schemas.openxmlformats.org/drawingml/2006/main">
            <a:ext uri="{FF2B5EF4-FFF2-40B4-BE49-F238E27FC236}">
              <a16:creationId xmlns:a16="http://schemas.microsoft.com/office/drawing/2014/main" id="{6BA59285-B454-4DC1-8B2B-BD221C42865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07" name="Text Box 1">
          <a:extLst xmlns:a="http://schemas.openxmlformats.org/drawingml/2006/main">
            <a:ext uri="{FF2B5EF4-FFF2-40B4-BE49-F238E27FC236}">
              <a16:creationId xmlns:a16="http://schemas.microsoft.com/office/drawing/2014/main" id="{EF9C83D5-EB83-4437-916F-5C63CC2817F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08" name="Text Box 1">
          <a:extLst xmlns:a="http://schemas.openxmlformats.org/drawingml/2006/main">
            <a:ext uri="{FF2B5EF4-FFF2-40B4-BE49-F238E27FC236}">
              <a16:creationId xmlns:a16="http://schemas.microsoft.com/office/drawing/2014/main" id="{A7F0F048-7B2E-43A9-B58E-14D7D1AD888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09" name="Text Box 1">
          <a:extLst xmlns:a="http://schemas.openxmlformats.org/drawingml/2006/main">
            <a:ext uri="{FF2B5EF4-FFF2-40B4-BE49-F238E27FC236}">
              <a16:creationId xmlns:a16="http://schemas.microsoft.com/office/drawing/2014/main" id="{526311C3-F32D-4D4F-9A24-B47ADF3EDC9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10" name="Text Box 1">
          <a:extLst xmlns:a="http://schemas.openxmlformats.org/drawingml/2006/main">
            <a:ext uri="{FF2B5EF4-FFF2-40B4-BE49-F238E27FC236}">
              <a16:creationId xmlns:a16="http://schemas.microsoft.com/office/drawing/2014/main" id="{930CB5EB-9045-4F50-9C27-C5E7192AA89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11" name="Text Box 1">
          <a:extLst xmlns:a="http://schemas.openxmlformats.org/drawingml/2006/main">
            <a:ext uri="{FF2B5EF4-FFF2-40B4-BE49-F238E27FC236}">
              <a16:creationId xmlns:a16="http://schemas.microsoft.com/office/drawing/2014/main" id="{971CA5F4-071D-4E3F-92FB-26F39C8FFC3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12" name="Text Box 1">
          <a:extLst xmlns:a="http://schemas.openxmlformats.org/drawingml/2006/main">
            <a:ext uri="{FF2B5EF4-FFF2-40B4-BE49-F238E27FC236}">
              <a16:creationId xmlns:a16="http://schemas.microsoft.com/office/drawing/2014/main" id="{3855511B-C435-49D0-9516-507DFCEC518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13" name="Text Box 1">
          <a:extLst xmlns:a="http://schemas.openxmlformats.org/drawingml/2006/main">
            <a:ext uri="{FF2B5EF4-FFF2-40B4-BE49-F238E27FC236}">
              <a16:creationId xmlns:a16="http://schemas.microsoft.com/office/drawing/2014/main" id="{9EF8E9E4-0547-4B13-8279-F8E11EB2B45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14" name="Text Box 1">
          <a:extLst xmlns:a="http://schemas.openxmlformats.org/drawingml/2006/main">
            <a:ext uri="{FF2B5EF4-FFF2-40B4-BE49-F238E27FC236}">
              <a16:creationId xmlns:a16="http://schemas.microsoft.com/office/drawing/2014/main" id="{74BDF8C3-76EA-4515-9A2F-8E2EB2E11D9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15" name="Text Box 1">
          <a:extLst xmlns:a="http://schemas.openxmlformats.org/drawingml/2006/main">
            <a:ext uri="{FF2B5EF4-FFF2-40B4-BE49-F238E27FC236}">
              <a16:creationId xmlns:a16="http://schemas.microsoft.com/office/drawing/2014/main" id="{4538ED38-B1F9-485F-84BB-D68332B4458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16" name="Text Box 1">
          <a:extLst xmlns:a="http://schemas.openxmlformats.org/drawingml/2006/main">
            <a:ext uri="{FF2B5EF4-FFF2-40B4-BE49-F238E27FC236}">
              <a16:creationId xmlns:a16="http://schemas.microsoft.com/office/drawing/2014/main" id="{849262E1-4C3E-47B3-8964-279D612867D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17" name="Text Box 1">
          <a:extLst xmlns:a="http://schemas.openxmlformats.org/drawingml/2006/main">
            <a:ext uri="{FF2B5EF4-FFF2-40B4-BE49-F238E27FC236}">
              <a16:creationId xmlns:a16="http://schemas.microsoft.com/office/drawing/2014/main" id="{A0E66ACE-0227-41B7-B9EA-5036165B118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18" name="Text Box 1">
          <a:extLst xmlns:a="http://schemas.openxmlformats.org/drawingml/2006/main">
            <a:ext uri="{FF2B5EF4-FFF2-40B4-BE49-F238E27FC236}">
              <a16:creationId xmlns:a16="http://schemas.microsoft.com/office/drawing/2014/main" id="{ACAABA0F-D435-4826-A376-BD1653347AD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19" name="Text Box 1">
          <a:extLst xmlns:a="http://schemas.openxmlformats.org/drawingml/2006/main">
            <a:ext uri="{FF2B5EF4-FFF2-40B4-BE49-F238E27FC236}">
              <a16:creationId xmlns:a16="http://schemas.microsoft.com/office/drawing/2014/main" id="{ED948C56-3432-42CE-B67D-001012D8110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20" name="Text Box 1">
          <a:extLst xmlns:a="http://schemas.openxmlformats.org/drawingml/2006/main">
            <a:ext uri="{FF2B5EF4-FFF2-40B4-BE49-F238E27FC236}">
              <a16:creationId xmlns:a16="http://schemas.microsoft.com/office/drawing/2014/main" id="{9125C644-9B42-447B-9858-3C82F48D539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21" name="Text Box 1">
          <a:extLst xmlns:a="http://schemas.openxmlformats.org/drawingml/2006/main">
            <a:ext uri="{FF2B5EF4-FFF2-40B4-BE49-F238E27FC236}">
              <a16:creationId xmlns:a16="http://schemas.microsoft.com/office/drawing/2014/main" id="{BC3FB79D-1D03-442B-9C41-B744CA591DE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22" name="Text Box 1">
          <a:extLst xmlns:a="http://schemas.openxmlformats.org/drawingml/2006/main">
            <a:ext uri="{FF2B5EF4-FFF2-40B4-BE49-F238E27FC236}">
              <a16:creationId xmlns:a16="http://schemas.microsoft.com/office/drawing/2014/main" id="{C495D577-C065-43CC-9AEC-383C42DA884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23" name="Text Box 1">
          <a:extLst xmlns:a="http://schemas.openxmlformats.org/drawingml/2006/main">
            <a:ext uri="{FF2B5EF4-FFF2-40B4-BE49-F238E27FC236}">
              <a16:creationId xmlns:a16="http://schemas.microsoft.com/office/drawing/2014/main" id="{8C147995-8FAD-46B1-9D1A-C656C7805AA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24" name="Text Box 1">
          <a:extLst xmlns:a="http://schemas.openxmlformats.org/drawingml/2006/main">
            <a:ext uri="{FF2B5EF4-FFF2-40B4-BE49-F238E27FC236}">
              <a16:creationId xmlns:a16="http://schemas.microsoft.com/office/drawing/2014/main" id="{07B6B04B-6585-4D60-BBDE-D5D65EEB339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25" name="Text Box 1">
          <a:extLst xmlns:a="http://schemas.openxmlformats.org/drawingml/2006/main">
            <a:ext uri="{FF2B5EF4-FFF2-40B4-BE49-F238E27FC236}">
              <a16:creationId xmlns:a16="http://schemas.microsoft.com/office/drawing/2014/main" id="{79835624-DB51-49D4-B3BF-59B0D5426B7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26" name="Text Box 1">
          <a:extLst xmlns:a="http://schemas.openxmlformats.org/drawingml/2006/main">
            <a:ext uri="{FF2B5EF4-FFF2-40B4-BE49-F238E27FC236}">
              <a16:creationId xmlns:a16="http://schemas.microsoft.com/office/drawing/2014/main" id="{114F0228-0D3A-4D2F-9CF6-27379064ED2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27" name="Text Box 1">
          <a:extLst xmlns:a="http://schemas.openxmlformats.org/drawingml/2006/main">
            <a:ext uri="{FF2B5EF4-FFF2-40B4-BE49-F238E27FC236}">
              <a16:creationId xmlns:a16="http://schemas.microsoft.com/office/drawing/2014/main" id="{026AF936-971C-4AE6-BB26-138D99FF503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28" name="Text Box 1">
          <a:extLst xmlns:a="http://schemas.openxmlformats.org/drawingml/2006/main">
            <a:ext uri="{FF2B5EF4-FFF2-40B4-BE49-F238E27FC236}">
              <a16:creationId xmlns:a16="http://schemas.microsoft.com/office/drawing/2014/main" id="{479F6192-FAA5-4673-8F89-4E6A0BCE6EB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33" name="Text Box 1">
          <a:extLst xmlns:a="http://schemas.openxmlformats.org/drawingml/2006/main">
            <a:ext uri="{FF2B5EF4-FFF2-40B4-BE49-F238E27FC236}">
              <a16:creationId xmlns:a16="http://schemas.microsoft.com/office/drawing/2014/main" id="{9ED9E345-40BC-46AE-B487-F99B44A59BA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34" name="Text Box 1">
          <a:extLst xmlns:a="http://schemas.openxmlformats.org/drawingml/2006/main">
            <a:ext uri="{FF2B5EF4-FFF2-40B4-BE49-F238E27FC236}">
              <a16:creationId xmlns:a16="http://schemas.microsoft.com/office/drawing/2014/main" id="{A287DD98-7CFF-4AFB-AF03-DD770B8D503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35" name="Text Box 1">
          <a:extLst xmlns:a="http://schemas.openxmlformats.org/drawingml/2006/main">
            <a:ext uri="{FF2B5EF4-FFF2-40B4-BE49-F238E27FC236}">
              <a16:creationId xmlns:a16="http://schemas.microsoft.com/office/drawing/2014/main" id="{D166A48E-1D27-42F9-AF8F-0C6CD5596E6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36" name="Text Box 1">
          <a:extLst xmlns:a="http://schemas.openxmlformats.org/drawingml/2006/main">
            <a:ext uri="{FF2B5EF4-FFF2-40B4-BE49-F238E27FC236}">
              <a16:creationId xmlns:a16="http://schemas.microsoft.com/office/drawing/2014/main" id="{45383843-09AC-4448-A162-2CBD41E39D0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37" name="Text Box 1">
          <a:extLst xmlns:a="http://schemas.openxmlformats.org/drawingml/2006/main">
            <a:ext uri="{FF2B5EF4-FFF2-40B4-BE49-F238E27FC236}">
              <a16:creationId xmlns:a16="http://schemas.microsoft.com/office/drawing/2014/main" id="{9B4865C9-A911-4F14-B7CE-6A8A637CC7C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38" name="Text Box 1">
          <a:extLst xmlns:a="http://schemas.openxmlformats.org/drawingml/2006/main">
            <a:ext uri="{FF2B5EF4-FFF2-40B4-BE49-F238E27FC236}">
              <a16:creationId xmlns:a16="http://schemas.microsoft.com/office/drawing/2014/main" id="{6A6A2A24-D6E6-4714-8ACB-74C92A2926C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39" name="Text Box 1">
          <a:extLst xmlns:a="http://schemas.openxmlformats.org/drawingml/2006/main">
            <a:ext uri="{FF2B5EF4-FFF2-40B4-BE49-F238E27FC236}">
              <a16:creationId xmlns:a16="http://schemas.microsoft.com/office/drawing/2014/main" id="{C57B3AB8-8583-4E38-8E22-3F18720D649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40" name="Text Box 1">
          <a:extLst xmlns:a="http://schemas.openxmlformats.org/drawingml/2006/main">
            <a:ext uri="{FF2B5EF4-FFF2-40B4-BE49-F238E27FC236}">
              <a16:creationId xmlns:a16="http://schemas.microsoft.com/office/drawing/2014/main" id="{994C33DF-8372-495F-A3ED-F2111243642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41" name="Text Box 1">
          <a:extLst xmlns:a="http://schemas.openxmlformats.org/drawingml/2006/main">
            <a:ext uri="{FF2B5EF4-FFF2-40B4-BE49-F238E27FC236}">
              <a16:creationId xmlns:a16="http://schemas.microsoft.com/office/drawing/2014/main" id="{07DFCC57-22B4-4D62-B922-8B6DC4F25E1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42" name="Text Box 1">
          <a:extLst xmlns:a="http://schemas.openxmlformats.org/drawingml/2006/main">
            <a:ext uri="{FF2B5EF4-FFF2-40B4-BE49-F238E27FC236}">
              <a16:creationId xmlns:a16="http://schemas.microsoft.com/office/drawing/2014/main" id="{12729880-5BA3-44A5-8B2B-658A684F8B1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43" name="Text Box 1">
          <a:extLst xmlns:a="http://schemas.openxmlformats.org/drawingml/2006/main">
            <a:ext uri="{FF2B5EF4-FFF2-40B4-BE49-F238E27FC236}">
              <a16:creationId xmlns:a16="http://schemas.microsoft.com/office/drawing/2014/main" id="{722569F4-F928-4E32-A802-55AB6B476D0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44" name="Text Box 1">
          <a:extLst xmlns:a="http://schemas.openxmlformats.org/drawingml/2006/main">
            <a:ext uri="{FF2B5EF4-FFF2-40B4-BE49-F238E27FC236}">
              <a16:creationId xmlns:a16="http://schemas.microsoft.com/office/drawing/2014/main" id="{98DF8DBA-222B-42D5-9306-47620F705AF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45" name="Text Box 1">
          <a:extLst xmlns:a="http://schemas.openxmlformats.org/drawingml/2006/main">
            <a:ext uri="{FF2B5EF4-FFF2-40B4-BE49-F238E27FC236}">
              <a16:creationId xmlns:a16="http://schemas.microsoft.com/office/drawing/2014/main" id="{FA6A0B3A-9754-4815-9EB3-BED49A4C780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46" name="Text Box 1">
          <a:extLst xmlns:a="http://schemas.openxmlformats.org/drawingml/2006/main">
            <a:ext uri="{FF2B5EF4-FFF2-40B4-BE49-F238E27FC236}">
              <a16:creationId xmlns:a16="http://schemas.microsoft.com/office/drawing/2014/main" id="{E0F44C48-B74C-44D3-B12A-FBF370F1A63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47" name="Text Box 1">
          <a:extLst xmlns:a="http://schemas.openxmlformats.org/drawingml/2006/main">
            <a:ext uri="{FF2B5EF4-FFF2-40B4-BE49-F238E27FC236}">
              <a16:creationId xmlns:a16="http://schemas.microsoft.com/office/drawing/2014/main" id="{E68B30D4-F399-4A87-8A95-E4FFBC6F324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48" name="Text Box 1">
          <a:extLst xmlns:a="http://schemas.openxmlformats.org/drawingml/2006/main">
            <a:ext uri="{FF2B5EF4-FFF2-40B4-BE49-F238E27FC236}">
              <a16:creationId xmlns:a16="http://schemas.microsoft.com/office/drawing/2014/main" id="{FA0A104F-F675-48D7-BC94-E13607BEB78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49" name="Text Box 1">
          <a:extLst xmlns:a="http://schemas.openxmlformats.org/drawingml/2006/main">
            <a:ext uri="{FF2B5EF4-FFF2-40B4-BE49-F238E27FC236}">
              <a16:creationId xmlns:a16="http://schemas.microsoft.com/office/drawing/2014/main" id="{4607DAF2-9F09-4996-A6F6-D13A68C2445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50" name="Text Box 1">
          <a:extLst xmlns:a="http://schemas.openxmlformats.org/drawingml/2006/main">
            <a:ext uri="{FF2B5EF4-FFF2-40B4-BE49-F238E27FC236}">
              <a16:creationId xmlns:a16="http://schemas.microsoft.com/office/drawing/2014/main" id="{1CE8AECF-69E8-48C3-98EF-DFD70E310E8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51" name="Text Box 1">
          <a:extLst xmlns:a="http://schemas.openxmlformats.org/drawingml/2006/main">
            <a:ext uri="{FF2B5EF4-FFF2-40B4-BE49-F238E27FC236}">
              <a16:creationId xmlns:a16="http://schemas.microsoft.com/office/drawing/2014/main" id="{0C6B7330-728A-4D3B-93D3-ACFC592FD49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52" name="Text Box 1">
          <a:extLst xmlns:a="http://schemas.openxmlformats.org/drawingml/2006/main">
            <a:ext uri="{FF2B5EF4-FFF2-40B4-BE49-F238E27FC236}">
              <a16:creationId xmlns:a16="http://schemas.microsoft.com/office/drawing/2014/main" id="{31DF0441-778F-45C3-B398-4B80B246D9E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53" name="Text Box 1">
          <a:extLst xmlns:a="http://schemas.openxmlformats.org/drawingml/2006/main">
            <a:ext uri="{FF2B5EF4-FFF2-40B4-BE49-F238E27FC236}">
              <a16:creationId xmlns:a16="http://schemas.microsoft.com/office/drawing/2014/main" id="{E50C9E4C-E2DA-4C37-A7DB-085CCEA7B12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54" name="Text Box 1">
          <a:extLst xmlns:a="http://schemas.openxmlformats.org/drawingml/2006/main">
            <a:ext uri="{FF2B5EF4-FFF2-40B4-BE49-F238E27FC236}">
              <a16:creationId xmlns:a16="http://schemas.microsoft.com/office/drawing/2014/main" id="{21820FC7-8ED6-4416-BF75-D64211569FE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55" name="Text Box 1">
          <a:extLst xmlns:a="http://schemas.openxmlformats.org/drawingml/2006/main">
            <a:ext uri="{FF2B5EF4-FFF2-40B4-BE49-F238E27FC236}">
              <a16:creationId xmlns:a16="http://schemas.microsoft.com/office/drawing/2014/main" id="{29E212BC-D6A6-4346-B240-C1A5D48AA6B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56" name="Text Box 1">
          <a:extLst xmlns:a="http://schemas.openxmlformats.org/drawingml/2006/main">
            <a:ext uri="{FF2B5EF4-FFF2-40B4-BE49-F238E27FC236}">
              <a16:creationId xmlns:a16="http://schemas.microsoft.com/office/drawing/2014/main" id="{7336F16A-B93C-4F89-BF71-9F41A7C9269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57" name="Text Box 1">
          <a:extLst xmlns:a="http://schemas.openxmlformats.org/drawingml/2006/main">
            <a:ext uri="{FF2B5EF4-FFF2-40B4-BE49-F238E27FC236}">
              <a16:creationId xmlns:a16="http://schemas.microsoft.com/office/drawing/2014/main" id="{99A41948-6B28-4775-BA80-C7E22A5E839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58" name="Text Box 1">
          <a:extLst xmlns:a="http://schemas.openxmlformats.org/drawingml/2006/main">
            <a:ext uri="{FF2B5EF4-FFF2-40B4-BE49-F238E27FC236}">
              <a16:creationId xmlns:a16="http://schemas.microsoft.com/office/drawing/2014/main" id="{90822577-9931-4F62-BBA7-F3C121A964A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59" name="Text Box 1">
          <a:extLst xmlns:a="http://schemas.openxmlformats.org/drawingml/2006/main">
            <a:ext uri="{FF2B5EF4-FFF2-40B4-BE49-F238E27FC236}">
              <a16:creationId xmlns:a16="http://schemas.microsoft.com/office/drawing/2014/main" id="{04797126-6FB8-4EA5-9C94-FF85D36717D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60" name="Text Box 1">
          <a:extLst xmlns:a="http://schemas.openxmlformats.org/drawingml/2006/main">
            <a:ext uri="{FF2B5EF4-FFF2-40B4-BE49-F238E27FC236}">
              <a16:creationId xmlns:a16="http://schemas.microsoft.com/office/drawing/2014/main" id="{25EAEC87-187F-4DD7-9B75-569EC8E6DC1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61" name="Text Box 1">
          <a:extLst xmlns:a="http://schemas.openxmlformats.org/drawingml/2006/main">
            <a:ext uri="{FF2B5EF4-FFF2-40B4-BE49-F238E27FC236}">
              <a16:creationId xmlns:a16="http://schemas.microsoft.com/office/drawing/2014/main" id="{C9EECF73-9EE2-4669-A676-5C70216F5E6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62" name="Text Box 1">
          <a:extLst xmlns:a="http://schemas.openxmlformats.org/drawingml/2006/main">
            <a:ext uri="{FF2B5EF4-FFF2-40B4-BE49-F238E27FC236}">
              <a16:creationId xmlns:a16="http://schemas.microsoft.com/office/drawing/2014/main" id="{41461CC5-3982-43CC-902A-C2F355D5FA7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63" name="Text Box 1">
          <a:extLst xmlns:a="http://schemas.openxmlformats.org/drawingml/2006/main">
            <a:ext uri="{FF2B5EF4-FFF2-40B4-BE49-F238E27FC236}">
              <a16:creationId xmlns:a16="http://schemas.microsoft.com/office/drawing/2014/main" id="{58DF341B-2EE7-480F-985C-3808A58A04D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64" name="Text Box 1">
          <a:extLst xmlns:a="http://schemas.openxmlformats.org/drawingml/2006/main">
            <a:ext uri="{FF2B5EF4-FFF2-40B4-BE49-F238E27FC236}">
              <a16:creationId xmlns:a16="http://schemas.microsoft.com/office/drawing/2014/main" id="{5695895A-B3DD-48EF-B33A-FB8965B3A7B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65" name="Text Box 1">
          <a:extLst xmlns:a="http://schemas.openxmlformats.org/drawingml/2006/main">
            <a:ext uri="{FF2B5EF4-FFF2-40B4-BE49-F238E27FC236}">
              <a16:creationId xmlns:a16="http://schemas.microsoft.com/office/drawing/2014/main" id="{1C688CAA-037F-4B80-9BB2-8DA4A4D7701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66" name="Text Box 1">
          <a:extLst xmlns:a="http://schemas.openxmlformats.org/drawingml/2006/main">
            <a:ext uri="{FF2B5EF4-FFF2-40B4-BE49-F238E27FC236}">
              <a16:creationId xmlns:a16="http://schemas.microsoft.com/office/drawing/2014/main" id="{191DA5CA-4360-4093-8EA1-2422030D540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67" name="Text Box 1">
          <a:extLst xmlns:a="http://schemas.openxmlformats.org/drawingml/2006/main">
            <a:ext uri="{FF2B5EF4-FFF2-40B4-BE49-F238E27FC236}">
              <a16:creationId xmlns:a16="http://schemas.microsoft.com/office/drawing/2014/main" id="{1888D311-C32A-43AF-B2ED-2E69EB722EB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68" name="Text Box 1">
          <a:extLst xmlns:a="http://schemas.openxmlformats.org/drawingml/2006/main">
            <a:ext uri="{FF2B5EF4-FFF2-40B4-BE49-F238E27FC236}">
              <a16:creationId xmlns:a16="http://schemas.microsoft.com/office/drawing/2014/main" id="{C1EE7F05-19F4-42C0-A250-9867AC08C3D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69" name="Text Box 1">
          <a:extLst xmlns:a="http://schemas.openxmlformats.org/drawingml/2006/main">
            <a:ext uri="{FF2B5EF4-FFF2-40B4-BE49-F238E27FC236}">
              <a16:creationId xmlns:a16="http://schemas.microsoft.com/office/drawing/2014/main" id="{348236F4-3956-4379-AB06-C0E869466BD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70" name="Text Box 1">
          <a:extLst xmlns:a="http://schemas.openxmlformats.org/drawingml/2006/main">
            <a:ext uri="{FF2B5EF4-FFF2-40B4-BE49-F238E27FC236}">
              <a16:creationId xmlns:a16="http://schemas.microsoft.com/office/drawing/2014/main" id="{60F86E76-A2FA-45BE-BB0C-B7F9F8A4582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71" name="Text Box 1">
          <a:extLst xmlns:a="http://schemas.openxmlformats.org/drawingml/2006/main">
            <a:ext uri="{FF2B5EF4-FFF2-40B4-BE49-F238E27FC236}">
              <a16:creationId xmlns:a16="http://schemas.microsoft.com/office/drawing/2014/main" id="{7C03F9F5-156D-4783-98A2-CEE2C349398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72" name="Text Box 1">
          <a:extLst xmlns:a="http://schemas.openxmlformats.org/drawingml/2006/main">
            <a:ext uri="{FF2B5EF4-FFF2-40B4-BE49-F238E27FC236}">
              <a16:creationId xmlns:a16="http://schemas.microsoft.com/office/drawing/2014/main" id="{25934C9B-FA2B-477C-8354-87114F78811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73" name="Text Box 1">
          <a:extLst xmlns:a="http://schemas.openxmlformats.org/drawingml/2006/main">
            <a:ext uri="{FF2B5EF4-FFF2-40B4-BE49-F238E27FC236}">
              <a16:creationId xmlns:a16="http://schemas.microsoft.com/office/drawing/2014/main" id="{1A59AB23-393B-4FDC-BD92-7DB13EEE775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74" name="Text Box 1">
          <a:extLst xmlns:a="http://schemas.openxmlformats.org/drawingml/2006/main">
            <a:ext uri="{FF2B5EF4-FFF2-40B4-BE49-F238E27FC236}">
              <a16:creationId xmlns:a16="http://schemas.microsoft.com/office/drawing/2014/main" id="{F64621A3-4838-4E67-8023-036B277E16F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75" name="Text Box 1">
          <a:extLst xmlns:a="http://schemas.openxmlformats.org/drawingml/2006/main">
            <a:ext uri="{FF2B5EF4-FFF2-40B4-BE49-F238E27FC236}">
              <a16:creationId xmlns:a16="http://schemas.microsoft.com/office/drawing/2014/main" id="{A56265D2-8F6B-49B7-97A5-8735DC8ADDC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76" name="Text Box 1">
          <a:extLst xmlns:a="http://schemas.openxmlformats.org/drawingml/2006/main">
            <a:ext uri="{FF2B5EF4-FFF2-40B4-BE49-F238E27FC236}">
              <a16:creationId xmlns:a16="http://schemas.microsoft.com/office/drawing/2014/main" id="{A53A0D5B-1C1E-4D73-956F-B6073BBF1B0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77" name="Text Box 1">
          <a:extLst xmlns:a="http://schemas.openxmlformats.org/drawingml/2006/main">
            <a:ext uri="{FF2B5EF4-FFF2-40B4-BE49-F238E27FC236}">
              <a16:creationId xmlns:a16="http://schemas.microsoft.com/office/drawing/2014/main" id="{1A2CA3CC-F212-4D9E-B4FB-68F5A19D651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78" name="Text Box 1">
          <a:extLst xmlns:a="http://schemas.openxmlformats.org/drawingml/2006/main">
            <a:ext uri="{FF2B5EF4-FFF2-40B4-BE49-F238E27FC236}">
              <a16:creationId xmlns:a16="http://schemas.microsoft.com/office/drawing/2014/main" id="{4FC680DE-00D3-406C-AFE7-2748CCA16DE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79" name="Text Box 1">
          <a:extLst xmlns:a="http://schemas.openxmlformats.org/drawingml/2006/main">
            <a:ext uri="{FF2B5EF4-FFF2-40B4-BE49-F238E27FC236}">
              <a16:creationId xmlns:a16="http://schemas.microsoft.com/office/drawing/2014/main" id="{7424D670-A751-4C23-BC6B-729BE6D5D47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80" name="Text Box 1">
          <a:extLst xmlns:a="http://schemas.openxmlformats.org/drawingml/2006/main">
            <a:ext uri="{FF2B5EF4-FFF2-40B4-BE49-F238E27FC236}">
              <a16:creationId xmlns:a16="http://schemas.microsoft.com/office/drawing/2014/main" id="{A42BD987-8FA1-4D93-A7E4-2295DF959E4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81" name="Text Box 1">
          <a:extLst xmlns:a="http://schemas.openxmlformats.org/drawingml/2006/main">
            <a:ext uri="{FF2B5EF4-FFF2-40B4-BE49-F238E27FC236}">
              <a16:creationId xmlns:a16="http://schemas.microsoft.com/office/drawing/2014/main" id="{896E1484-DE4A-446C-8231-DD16B3D3019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82" name="Text Box 1">
          <a:extLst xmlns:a="http://schemas.openxmlformats.org/drawingml/2006/main">
            <a:ext uri="{FF2B5EF4-FFF2-40B4-BE49-F238E27FC236}">
              <a16:creationId xmlns:a16="http://schemas.microsoft.com/office/drawing/2014/main" id="{A4209774-8E68-4147-9299-9DC70092113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83" name="Text Box 1">
          <a:extLst xmlns:a="http://schemas.openxmlformats.org/drawingml/2006/main">
            <a:ext uri="{FF2B5EF4-FFF2-40B4-BE49-F238E27FC236}">
              <a16:creationId xmlns:a16="http://schemas.microsoft.com/office/drawing/2014/main" id="{B0A73FDD-8C2F-42AE-9E23-6BA4834EE0F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84" name="Text Box 1">
          <a:extLst xmlns:a="http://schemas.openxmlformats.org/drawingml/2006/main">
            <a:ext uri="{FF2B5EF4-FFF2-40B4-BE49-F238E27FC236}">
              <a16:creationId xmlns:a16="http://schemas.microsoft.com/office/drawing/2014/main" id="{40D1794E-867A-481E-9330-449D3C3B0D3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85" name="Text Box 1">
          <a:extLst xmlns:a="http://schemas.openxmlformats.org/drawingml/2006/main">
            <a:ext uri="{FF2B5EF4-FFF2-40B4-BE49-F238E27FC236}">
              <a16:creationId xmlns:a16="http://schemas.microsoft.com/office/drawing/2014/main" id="{F1D03D9E-9843-4A11-A497-C1DEEBD7A97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86" name="Text Box 1">
          <a:extLst xmlns:a="http://schemas.openxmlformats.org/drawingml/2006/main">
            <a:ext uri="{FF2B5EF4-FFF2-40B4-BE49-F238E27FC236}">
              <a16:creationId xmlns:a16="http://schemas.microsoft.com/office/drawing/2014/main" id="{E66ACBB1-B603-4422-AED1-9A4696BAB60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87" name="Text Box 1">
          <a:extLst xmlns:a="http://schemas.openxmlformats.org/drawingml/2006/main">
            <a:ext uri="{FF2B5EF4-FFF2-40B4-BE49-F238E27FC236}">
              <a16:creationId xmlns:a16="http://schemas.microsoft.com/office/drawing/2014/main" id="{BCD09B92-DF8F-4D07-A0D3-717916C345B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88" name="Text Box 1">
          <a:extLst xmlns:a="http://schemas.openxmlformats.org/drawingml/2006/main">
            <a:ext uri="{FF2B5EF4-FFF2-40B4-BE49-F238E27FC236}">
              <a16:creationId xmlns:a16="http://schemas.microsoft.com/office/drawing/2014/main" id="{AF26D738-D7E2-41D0-BF63-CC02380B2E0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89" name="Text Box 1">
          <a:extLst xmlns:a="http://schemas.openxmlformats.org/drawingml/2006/main">
            <a:ext uri="{FF2B5EF4-FFF2-40B4-BE49-F238E27FC236}">
              <a16:creationId xmlns:a16="http://schemas.microsoft.com/office/drawing/2014/main" id="{23B8EDFA-E37E-4A86-8F36-981F225B732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90" name="Text Box 1">
          <a:extLst xmlns:a="http://schemas.openxmlformats.org/drawingml/2006/main">
            <a:ext uri="{FF2B5EF4-FFF2-40B4-BE49-F238E27FC236}">
              <a16:creationId xmlns:a16="http://schemas.microsoft.com/office/drawing/2014/main" id="{04B43C2B-9CD6-4761-BCD7-B7E2ECE06C0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91" name="Text Box 1">
          <a:extLst xmlns:a="http://schemas.openxmlformats.org/drawingml/2006/main">
            <a:ext uri="{FF2B5EF4-FFF2-40B4-BE49-F238E27FC236}">
              <a16:creationId xmlns:a16="http://schemas.microsoft.com/office/drawing/2014/main" id="{E666B0D2-15A5-4716-BD43-FEB81E0A40F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92" name="Text Box 1">
          <a:extLst xmlns:a="http://schemas.openxmlformats.org/drawingml/2006/main">
            <a:ext uri="{FF2B5EF4-FFF2-40B4-BE49-F238E27FC236}">
              <a16:creationId xmlns:a16="http://schemas.microsoft.com/office/drawing/2014/main" id="{E27F2B9F-D634-4167-A8A7-9565F9B8243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93" name="Text Box 1">
          <a:extLst xmlns:a="http://schemas.openxmlformats.org/drawingml/2006/main">
            <a:ext uri="{FF2B5EF4-FFF2-40B4-BE49-F238E27FC236}">
              <a16:creationId xmlns:a16="http://schemas.microsoft.com/office/drawing/2014/main" id="{B4901BA1-CA2C-4E68-9602-72CD8808790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94" name="Text Box 1">
          <a:extLst xmlns:a="http://schemas.openxmlformats.org/drawingml/2006/main">
            <a:ext uri="{FF2B5EF4-FFF2-40B4-BE49-F238E27FC236}">
              <a16:creationId xmlns:a16="http://schemas.microsoft.com/office/drawing/2014/main" id="{E7D1EA21-5151-4C67-90B0-8D729984910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95" name="Text Box 1">
          <a:extLst xmlns:a="http://schemas.openxmlformats.org/drawingml/2006/main">
            <a:ext uri="{FF2B5EF4-FFF2-40B4-BE49-F238E27FC236}">
              <a16:creationId xmlns:a16="http://schemas.microsoft.com/office/drawing/2014/main" id="{FF1101A0-3475-45A9-9963-E989DA9CECA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96" name="Text Box 1">
          <a:extLst xmlns:a="http://schemas.openxmlformats.org/drawingml/2006/main">
            <a:ext uri="{FF2B5EF4-FFF2-40B4-BE49-F238E27FC236}">
              <a16:creationId xmlns:a16="http://schemas.microsoft.com/office/drawing/2014/main" id="{F179F555-3E29-409A-9E09-F064AC88C3C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97" name="Text Box 1">
          <a:extLst xmlns:a="http://schemas.openxmlformats.org/drawingml/2006/main">
            <a:ext uri="{FF2B5EF4-FFF2-40B4-BE49-F238E27FC236}">
              <a16:creationId xmlns:a16="http://schemas.microsoft.com/office/drawing/2014/main" id="{8C5FA9CC-261C-4E8D-B0B9-D85C3DA869C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98" name="Text Box 1">
          <a:extLst xmlns:a="http://schemas.openxmlformats.org/drawingml/2006/main">
            <a:ext uri="{FF2B5EF4-FFF2-40B4-BE49-F238E27FC236}">
              <a16:creationId xmlns:a16="http://schemas.microsoft.com/office/drawing/2014/main" id="{103AB9BB-47DB-4E03-8116-F28F514C7A5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599" name="Text Box 1">
          <a:extLst xmlns:a="http://schemas.openxmlformats.org/drawingml/2006/main">
            <a:ext uri="{FF2B5EF4-FFF2-40B4-BE49-F238E27FC236}">
              <a16:creationId xmlns:a16="http://schemas.microsoft.com/office/drawing/2014/main" id="{1D138DAD-8D93-4B9E-A75A-5AE41556CD7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00" name="Text Box 1">
          <a:extLst xmlns:a="http://schemas.openxmlformats.org/drawingml/2006/main">
            <a:ext uri="{FF2B5EF4-FFF2-40B4-BE49-F238E27FC236}">
              <a16:creationId xmlns:a16="http://schemas.microsoft.com/office/drawing/2014/main" id="{F02D8724-1344-42C9-9449-940761FFEB3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01" name="Text Box 1">
          <a:extLst xmlns:a="http://schemas.openxmlformats.org/drawingml/2006/main">
            <a:ext uri="{FF2B5EF4-FFF2-40B4-BE49-F238E27FC236}">
              <a16:creationId xmlns:a16="http://schemas.microsoft.com/office/drawing/2014/main" id="{6074A1BB-C586-41FF-8446-2D3776B2592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02" name="Text Box 1">
          <a:extLst xmlns:a="http://schemas.openxmlformats.org/drawingml/2006/main">
            <a:ext uri="{FF2B5EF4-FFF2-40B4-BE49-F238E27FC236}">
              <a16:creationId xmlns:a16="http://schemas.microsoft.com/office/drawing/2014/main" id="{A6AE5447-D656-4134-B635-E0D2718DC78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03" name="Text Box 1">
          <a:extLst xmlns:a="http://schemas.openxmlformats.org/drawingml/2006/main">
            <a:ext uri="{FF2B5EF4-FFF2-40B4-BE49-F238E27FC236}">
              <a16:creationId xmlns:a16="http://schemas.microsoft.com/office/drawing/2014/main" id="{14C36A91-BCB8-4FAA-AFB9-0BAFF0566F5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04" name="Text Box 1">
          <a:extLst xmlns:a="http://schemas.openxmlformats.org/drawingml/2006/main">
            <a:ext uri="{FF2B5EF4-FFF2-40B4-BE49-F238E27FC236}">
              <a16:creationId xmlns:a16="http://schemas.microsoft.com/office/drawing/2014/main" id="{C789B230-D296-4A91-9A2F-E3B4025FB0A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46" name="Text Box 1">
          <a:extLst xmlns:a="http://schemas.openxmlformats.org/drawingml/2006/main">
            <a:ext uri="{FF2B5EF4-FFF2-40B4-BE49-F238E27FC236}">
              <a16:creationId xmlns:a16="http://schemas.microsoft.com/office/drawing/2014/main" id="{A2B83656-86EE-4D7A-8CDA-68B194DBE3A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47" name="Text Box 1">
          <a:extLst xmlns:a="http://schemas.openxmlformats.org/drawingml/2006/main">
            <a:ext uri="{FF2B5EF4-FFF2-40B4-BE49-F238E27FC236}">
              <a16:creationId xmlns:a16="http://schemas.microsoft.com/office/drawing/2014/main" id="{0FEC850E-81B9-407D-AC97-70263F9613E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48" name="Text Box 1">
          <a:extLst xmlns:a="http://schemas.openxmlformats.org/drawingml/2006/main">
            <a:ext uri="{FF2B5EF4-FFF2-40B4-BE49-F238E27FC236}">
              <a16:creationId xmlns:a16="http://schemas.microsoft.com/office/drawing/2014/main" id="{FDE536E3-89FF-4B93-A354-82538A13D35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05" name="Text Box 1">
          <a:extLst xmlns:a="http://schemas.openxmlformats.org/drawingml/2006/main">
            <a:ext uri="{FF2B5EF4-FFF2-40B4-BE49-F238E27FC236}">
              <a16:creationId xmlns:a16="http://schemas.microsoft.com/office/drawing/2014/main" id="{4920F798-A6A2-4EEF-AB08-E97BC0A0E57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06" name="Text Box 1">
          <a:extLst xmlns:a="http://schemas.openxmlformats.org/drawingml/2006/main">
            <a:ext uri="{FF2B5EF4-FFF2-40B4-BE49-F238E27FC236}">
              <a16:creationId xmlns:a16="http://schemas.microsoft.com/office/drawing/2014/main" id="{2983BA82-7C89-49A5-AC05-C5CBD518EDB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07" name="Text Box 1">
          <a:extLst xmlns:a="http://schemas.openxmlformats.org/drawingml/2006/main">
            <a:ext uri="{FF2B5EF4-FFF2-40B4-BE49-F238E27FC236}">
              <a16:creationId xmlns:a16="http://schemas.microsoft.com/office/drawing/2014/main" id="{18308D7E-3377-4061-957F-363F6F5034E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08" name="Text Box 1">
          <a:extLst xmlns:a="http://schemas.openxmlformats.org/drawingml/2006/main">
            <a:ext uri="{FF2B5EF4-FFF2-40B4-BE49-F238E27FC236}">
              <a16:creationId xmlns:a16="http://schemas.microsoft.com/office/drawing/2014/main" id="{4D63D061-008E-46EB-99F6-30CB24AB50F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09" name="Text Box 1">
          <a:extLst xmlns:a="http://schemas.openxmlformats.org/drawingml/2006/main">
            <a:ext uri="{FF2B5EF4-FFF2-40B4-BE49-F238E27FC236}">
              <a16:creationId xmlns:a16="http://schemas.microsoft.com/office/drawing/2014/main" id="{2281479E-AD9D-43B3-96FA-26FE4D98154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10" name="Text Box 1">
          <a:extLst xmlns:a="http://schemas.openxmlformats.org/drawingml/2006/main">
            <a:ext uri="{FF2B5EF4-FFF2-40B4-BE49-F238E27FC236}">
              <a16:creationId xmlns:a16="http://schemas.microsoft.com/office/drawing/2014/main" id="{2F4631AD-2703-49BE-84C5-0AA6A3BABEA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11" name="Text Box 1">
          <a:extLst xmlns:a="http://schemas.openxmlformats.org/drawingml/2006/main">
            <a:ext uri="{FF2B5EF4-FFF2-40B4-BE49-F238E27FC236}">
              <a16:creationId xmlns:a16="http://schemas.microsoft.com/office/drawing/2014/main" id="{199B216D-5CD4-4093-BF09-01A30D7C393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12" name="Text Box 1">
          <a:extLst xmlns:a="http://schemas.openxmlformats.org/drawingml/2006/main">
            <a:ext uri="{FF2B5EF4-FFF2-40B4-BE49-F238E27FC236}">
              <a16:creationId xmlns:a16="http://schemas.microsoft.com/office/drawing/2014/main" id="{2EFA3C7F-5F7A-4713-8218-7DDDB539C34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13" name="Text Box 1">
          <a:extLst xmlns:a="http://schemas.openxmlformats.org/drawingml/2006/main">
            <a:ext uri="{FF2B5EF4-FFF2-40B4-BE49-F238E27FC236}">
              <a16:creationId xmlns:a16="http://schemas.microsoft.com/office/drawing/2014/main" id="{463B4C9A-928C-4A61-8E98-908DF113E8C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14" name="Text Box 1">
          <a:extLst xmlns:a="http://schemas.openxmlformats.org/drawingml/2006/main">
            <a:ext uri="{FF2B5EF4-FFF2-40B4-BE49-F238E27FC236}">
              <a16:creationId xmlns:a16="http://schemas.microsoft.com/office/drawing/2014/main" id="{1A147C19-DBEF-4A5F-9A25-CABAD32849E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15" name="Text Box 1">
          <a:extLst xmlns:a="http://schemas.openxmlformats.org/drawingml/2006/main">
            <a:ext uri="{FF2B5EF4-FFF2-40B4-BE49-F238E27FC236}">
              <a16:creationId xmlns:a16="http://schemas.microsoft.com/office/drawing/2014/main" id="{D2741C2D-0361-4E40-94CB-09A59DCFB6F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16" name="Text Box 1">
          <a:extLst xmlns:a="http://schemas.openxmlformats.org/drawingml/2006/main">
            <a:ext uri="{FF2B5EF4-FFF2-40B4-BE49-F238E27FC236}">
              <a16:creationId xmlns:a16="http://schemas.microsoft.com/office/drawing/2014/main" id="{1E354064-38D8-4C34-B19E-66B7A4FD3F9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17" name="Text Box 1">
          <a:extLst xmlns:a="http://schemas.openxmlformats.org/drawingml/2006/main">
            <a:ext uri="{FF2B5EF4-FFF2-40B4-BE49-F238E27FC236}">
              <a16:creationId xmlns:a16="http://schemas.microsoft.com/office/drawing/2014/main" id="{34F50D9C-772A-4785-9BC3-C75F1C52F24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18" name="Text Box 1">
          <a:extLst xmlns:a="http://schemas.openxmlformats.org/drawingml/2006/main">
            <a:ext uri="{FF2B5EF4-FFF2-40B4-BE49-F238E27FC236}">
              <a16:creationId xmlns:a16="http://schemas.microsoft.com/office/drawing/2014/main" id="{DD992A4B-ACA4-43C3-AEAF-9FE5E866536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19" name="Text Box 1">
          <a:extLst xmlns:a="http://schemas.openxmlformats.org/drawingml/2006/main">
            <a:ext uri="{FF2B5EF4-FFF2-40B4-BE49-F238E27FC236}">
              <a16:creationId xmlns:a16="http://schemas.microsoft.com/office/drawing/2014/main" id="{2D580189-D43C-4C36-8B85-90FDA02EA98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20" name="Text Box 1">
          <a:extLst xmlns:a="http://schemas.openxmlformats.org/drawingml/2006/main">
            <a:ext uri="{FF2B5EF4-FFF2-40B4-BE49-F238E27FC236}">
              <a16:creationId xmlns:a16="http://schemas.microsoft.com/office/drawing/2014/main" id="{BEB50D1B-15CB-41AD-9BA8-1EB326F9CE2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21" name="Text Box 1">
          <a:extLst xmlns:a="http://schemas.openxmlformats.org/drawingml/2006/main">
            <a:ext uri="{FF2B5EF4-FFF2-40B4-BE49-F238E27FC236}">
              <a16:creationId xmlns:a16="http://schemas.microsoft.com/office/drawing/2014/main" id="{FAF43995-E8A8-4ACB-A4F1-B3964A21B28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22" name="Text Box 1">
          <a:extLst xmlns:a="http://schemas.openxmlformats.org/drawingml/2006/main">
            <a:ext uri="{FF2B5EF4-FFF2-40B4-BE49-F238E27FC236}">
              <a16:creationId xmlns:a16="http://schemas.microsoft.com/office/drawing/2014/main" id="{EE58D2DE-D382-43E8-B90E-A53B315C42C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23" name="Text Box 1">
          <a:extLst xmlns:a="http://schemas.openxmlformats.org/drawingml/2006/main">
            <a:ext uri="{FF2B5EF4-FFF2-40B4-BE49-F238E27FC236}">
              <a16:creationId xmlns:a16="http://schemas.microsoft.com/office/drawing/2014/main" id="{A6F8E8DF-F067-4F71-B5C5-17B13F0B6C6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24" name="Text Box 1">
          <a:extLst xmlns:a="http://schemas.openxmlformats.org/drawingml/2006/main">
            <a:ext uri="{FF2B5EF4-FFF2-40B4-BE49-F238E27FC236}">
              <a16:creationId xmlns:a16="http://schemas.microsoft.com/office/drawing/2014/main" id="{7800D0E8-3AA1-44B8-B79B-189D8B41E1F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25" name="Text Box 1">
          <a:extLst xmlns:a="http://schemas.openxmlformats.org/drawingml/2006/main">
            <a:ext uri="{FF2B5EF4-FFF2-40B4-BE49-F238E27FC236}">
              <a16:creationId xmlns:a16="http://schemas.microsoft.com/office/drawing/2014/main" id="{0E497632-E53B-4067-95DE-2F003F1EEF2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26" name="Text Box 1">
          <a:extLst xmlns:a="http://schemas.openxmlformats.org/drawingml/2006/main">
            <a:ext uri="{FF2B5EF4-FFF2-40B4-BE49-F238E27FC236}">
              <a16:creationId xmlns:a16="http://schemas.microsoft.com/office/drawing/2014/main" id="{A2814791-7A91-437E-8362-03BCE8F99D7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27" name="Text Box 1">
          <a:extLst xmlns:a="http://schemas.openxmlformats.org/drawingml/2006/main">
            <a:ext uri="{FF2B5EF4-FFF2-40B4-BE49-F238E27FC236}">
              <a16:creationId xmlns:a16="http://schemas.microsoft.com/office/drawing/2014/main" id="{48F5993A-D164-4378-8E3E-EF84DF648DF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28" name="Text Box 1">
          <a:extLst xmlns:a="http://schemas.openxmlformats.org/drawingml/2006/main">
            <a:ext uri="{FF2B5EF4-FFF2-40B4-BE49-F238E27FC236}">
              <a16:creationId xmlns:a16="http://schemas.microsoft.com/office/drawing/2014/main" id="{EA6A1EB9-99DD-4281-8F99-7A716D7B15E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29" name="Text Box 1">
          <a:extLst xmlns:a="http://schemas.openxmlformats.org/drawingml/2006/main">
            <a:ext uri="{FF2B5EF4-FFF2-40B4-BE49-F238E27FC236}">
              <a16:creationId xmlns:a16="http://schemas.microsoft.com/office/drawing/2014/main" id="{3717FC9B-A4B2-4A6D-BBAB-87025C0CCDD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30" name="Text Box 1">
          <a:extLst xmlns:a="http://schemas.openxmlformats.org/drawingml/2006/main">
            <a:ext uri="{FF2B5EF4-FFF2-40B4-BE49-F238E27FC236}">
              <a16:creationId xmlns:a16="http://schemas.microsoft.com/office/drawing/2014/main" id="{74E04909-C533-4649-B412-4300CFE6093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31" name="Text Box 1">
          <a:extLst xmlns:a="http://schemas.openxmlformats.org/drawingml/2006/main">
            <a:ext uri="{FF2B5EF4-FFF2-40B4-BE49-F238E27FC236}">
              <a16:creationId xmlns:a16="http://schemas.microsoft.com/office/drawing/2014/main" id="{CF57CA8A-0CCF-40E7-B9FE-F078EA911A4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32" name="Text Box 1">
          <a:extLst xmlns:a="http://schemas.openxmlformats.org/drawingml/2006/main">
            <a:ext uri="{FF2B5EF4-FFF2-40B4-BE49-F238E27FC236}">
              <a16:creationId xmlns:a16="http://schemas.microsoft.com/office/drawing/2014/main" id="{8B177F12-D4E6-423E-B995-B483C408B95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33" name="Text Box 1">
          <a:extLst xmlns:a="http://schemas.openxmlformats.org/drawingml/2006/main">
            <a:ext uri="{FF2B5EF4-FFF2-40B4-BE49-F238E27FC236}">
              <a16:creationId xmlns:a16="http://schemas.microsoft.com/office/drawing/2014/main" id="{1616DA3D-573E-45A0-8875-BFE51363DD3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34" name="Text Box 1">
          <a:extLst xmlns:a="http://schemas.openxmlformats.org/drawingml/2006/main">
            <a:ext uri="{FF2B5EF4-FFF2-40B4-BE49-F238E27FC236}">
              <a16:creationId xmlns:a16="http://schemas.microsoft.com/office/drawing/2014/main" id="{0412108B-6FA2-4246-BA06-77996127270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35" name="Text Box 1">
          <a:extLst xmlns:a="http://schemas.openxmlformats.org/drawingml/2006/main">
            <a:ext uri="{FF2B5EF4-FFF2-40B4-BE49-F238E27FC236}">
              <a16:creationId xmlns:a16="http://schemas.microsoft.com/office/drawing/2014/main" id="{8012841E-1832-4B78-862B-1E3FF005EF9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36" name="Text Box 1">
          <a:extLst xmlns:a="http://schemas.openxmlformats.org/drawingml/2006/main">
            <a:ext uri="{FF2B5EF4-FFF2-40B4-BE49-F238E27FC236}">
              <a16:creationId xmlns:a16="http://schemas.microsoft.com/office/drawing/2014/main" id="{15D8EE9F-C44C-4EB1-9721-BE163A64314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37" name="Text Box 1">
          <a:extLst xmlns:a="http://schemas.openxmlformats.org/drawingml/2006/main">
            <a:ext uri="{FF2B5EF4-FFF2-40B4-BE49-F238E27FC236}">
              <a16:creationId xmlns:a16="http://schemas.microsoft.com/office/drawing/2014/main" id="{9FD9C65E-5E49-406F-B124-3B0A295A29F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38" name="Text Box 1">
          <a:extLst xmlns:a="http://schemas.openxmlformats.org/drawingml/2006/main">
            <a:ext uri="{FF2B5EF4-FFF2-40B4-BE49-F238E27FC236}">
              <a16:creationId xmlns:a16="http://schemas.microsoft.com/office/drawing/2014/main" id="{F5B12CBC-2E74-4489-9FAB-7244B765F4C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39" name="Text Box 1">
          <a:extLst xmlns:a="http://schemas.openxmlformats.org/drawingml/2006/main">
            <a:ext uri="{FF2B5EF4-FFF2-40B4-BE49-F238E27FC236}">
              <a16:creationId xmlns:a16="http://schemas.microsoft.com/office/drawing/2014/main" id="{7133FD82-6EE4-4DAC-BE0F-2142AB45ADA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40" name="Text Box 1">
          <a:extLst xmlns:a="http://schemas.openxmlformats.org/drawingml/2006/main">
            <a:ext uri="{FF2B5EF4-FFF2-40B4-BE49-F238E27FC236}">
              <a16:creationId xmlns:a16="http://schemas.microsoft.com/office/drawing/2014/main" id="{75F2DCD8-D42E-4E8A-BBDB-6147227BEB4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41" name="Text Box 1">
          <a:extLst xmlns:a="http://schemas.openxmlformats.org/drawingml/2006/main">
            <a:ext uri="{FF2B5EF4-FFF2-40B4-BE49-F238E27FC236}">
              <a16:creationId xmlns:a16="http://schemas.microsoft.com/office/drawing/2014/main" id="{C7B8D3E2-3C18-4D7C-8D94-27A7293ECDD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42" name="Text Box 1">
          <a:extLst xmlns:a="http://schemas.openxmlformats.org/drawingml/2006/main">
            <a:ext uri="{FF2B5EF4-FFF2-40B4-BE49-F238E27FC236}">
              <a16:creationId xmlns:a16="http://schemas.microsoft.com/office/drawing/2014/main" id="{737760FA-EA4F-475B-A86B-70E3E0EDBF7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43" name="Text Box 1">
          <a:extLst xmlns:a="http://schemas.openxmlformats.org/drawingml/2006/main">
            <a:ext uri="{FF2B5EF4-FFF2-40B4-BE49-F238E27FC236}">
              <a16:creationId xmlns:a16="http://schemas.microsoft.com/office/drawing/2014/main" id="{37B79220-B4E0-4ABE-8B2A-1A174BC5258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44" name="Text Box 1">
          <a:extLst xmlns:a="http://schemas.openxmlformats.org/drawingml/2006/main">
            <a:ext uri="{FF2B5EF4-FFF2-40B4-BE49-F238E27FC236}">
              <a16:creationId xmlns:a16="http://schemas.microsoft.com/office/drawing/2014/main" id="{F819F2A0-B012-49FD-8542-A6175EEB6B4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45" name="Text Box 1">
          <a:extLst xmlns:a="http://schemas.openxmlformats.org/drawingml/2006/main">
            <a:ext uri="{FF2B5EF4-FFF2-40B4-BE49-F238E27FC236}">
              <a16:creationId xmlns:a16="http://schemas.microsoft.com/office/drawing/2014/main" id="{B6AABB64-AD06-4051-8E25-FA880E30D79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46" name="Text Box 1">
          <a:extLst xmlns:a="http://schemas.openxmlformats.org/drawingml/2006/main">
            <a:ext uri="{FF2B5EF4-FFF2-40B4-BE49-F238E27FC236}">
              <a16:creationId xmlns:a16="http://schemas.microsoft.com/office/drawing/2014/main" id="{85B65ECE-B8EC-4B8C-B360-7A213CFB196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47" name="Text Box 1">
          <a:extLst xmlns:a="http://schemas.openxmlformats.org/drawingml/2006/main">
            <a:ext uri="{FF2B5EF4-FFF2-40B4-BE49-F238E27FC236}">
              <a16:creationId xmlns:a16="http://schemas.microsoft.com/office/drawing/2014/main" id="{1A7092F9-D2E5-4DAB-823B-BBDD59C1FDC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48" name="Text Box 1">
          <a:extLst xmlns:a="http://schemas.openxmlformats.org/drawingml/2006/main">
            <a:ext uri="{FF2B5EF4-FFF2-40B4-BE49-F238E27FC236}">
              <a16:creationId xmlns:a16="http://schemas.microsoft.com/office/drawing/2014/main" id="{C8C6D221-104B-4E25-87B4-B322CEF201D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49" name="Text Box 1">
          <a:extLst xmlns:a="http://schemas.openxmlformats.org/drawingml/2006/main">
            <a:ext uri="{FF2B5EF4-FFF2-40B4-BE49-F238E27FC236}">
              <a16:creationId xmlns:a16="http://schemas.microsoft.com/office/drawing/2014/main" id="{F4B81C54-DA31-4D9C-9990-657E0257439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50" name="Text Box 1">
          <a:extLst xmlns:a="http://schemas.openxmlformats.org/drawingml/2006/main">
            <a:ext uri="{FF2B5EF4-FFF2-40B4-BE49-F238E27FC236}">
              <a16:creationId xmlns:a16="http://schemas.microsoft.com/office/drawing/2014/main" id="{F390A9A3-AD2C-41F5-A7A5-DBF7695320E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51" name="Text Box 1">
          <a:extLst xmlns:a="http://schemas.openxmlformats.org/drawingml/2006/main">
            <a:ext uri="{FF2B5EF4-FFF2-40B4-BE49-F238E27FC236}">
              <a16:creationId xmlns:a16="http://schemas.microsoft.com/office/drawing/2014/main" id="{A23C1A69-5842-43AF-BBF9-21B43BBFB83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52" name="Text Box 1">
          <a:extLst xmlns:a="http://schemas.openxmlformats.org/drawingml/2006/main">
            <a:ext uri="{FF2B5EF4-FFF2-40B4-BE49-F238E27FC236}">
              <a16:creationId xmlns:a16="http://schemas.microsoft.com/office/drawing/2014/main" id="{2CEC78E4-8940-4D67-BE51-9903607C663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53" name="Text Box 1">
          <a:extLst xmlns:a="http://schemas.openxmlformats.org/drawingml/2006/main">
            <a:ext uri="{FF2B5EF4-FFF2-40B4-BE49-F238E27FC236}">
              <a16:creationId xmlns:a16="http://schemas.microsoft.com/office/drawing/2014/main" id="{19A6346C-9248-4ACE-8429-2BACE9046DD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54" name="Text Box 1">
          <a:extLst xmlns:a="http://schemas.openxmlformats.org/drawingml/2006/main">
            <a:ext uri="{FF2B5EF4-FFF2-40B4-BE49-F238E27FC236}">
              <a16:creationId xmlns:a16="http://schemas.microsoft.com/office/drawing/2014/main" id="{3C2F47A0-D288-4C3C-B461-B33DA194BC6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55" name="Text Box 1">
          <a:extLst xmlns:a="http://schemas.openxmlformats.org/drawingml/2006/main">
            <a:ext uri="{FF2B5EF4-FFF2-40B4-BE49-F238E27FC236}">
              <a16:creationId xmlns:a16="http://schemas.microsoft.com/office/drawing/2014/main" id="{DEE204AF-67CC-4E98-B934-D426B1C3103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56" name="Text Box 1">
          <a:extLst xmlns:a="http://schemas.openxmlformats.org/drawingml/2006/main">
            <a:ext uri="{FF2B5EF4-FFF2-40B4-BE49-F238E27FC236}">
              <a16:creationId xmlns:a16="http://schemas.microsoft.com/office/drawing/2014/main" id="{211FFBD4-9858-43B8-83C4-11064E63752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57" name="Text Box 1">
          <a:extLst xmlns:a="http://schemas.openxmlformats.org/drawingml/2006/main">
            <a:ext uri="{FF2B5EF4-FFF2-40B4-BE49-F238E27FC236}">
              <a16:creationId xmlns:a16="http://schemas.microsoft.com/office/drawing/2014/main" id="{E72DED4A-CE3E-4A98-85C6-66C0867C3F9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58" name="Text Box 1">
          <a:extLst xmlns:a="http://schemas.openxmlformats.org/drawingml/2006/main">
            <a:ext uri="{FF2B5EF4-FFF2-40B4-BE49-F238E27FC236}">
              <a16:creationId xmlns:a16="http://schemas.microsoft.com/office/drawing/2014/main" id="{48A442C5-35AC-4F45-A868-8359C052577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59" name="Text Box 1">
          <a:extLst xmlns:a="http://schemas.openxmlformats.org/drawingml/2006/main">
            <a:ext uri="{FF2B5EF4-FFF2-40B4-BE49-F238E27FC236}">
              <a16:creationId xmlns:a16="http://schemas.microsoft.com/office/drawing/2014/main" id="{0478C113-A0A8-4547-A003-B75467F521A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60" name="Text Box 1">
          <a:extLst xmlns:a="http://schemas.openxmlformats.org/drawingml/2006/main">
            <a:ext uri="{FF2B5EF4-FFF2-40B4-BE49-F238E27FC236}">
              <a16:creationId xmlns:a16="http://schemas.microsoft.com/office/drawing/2014/main" id="{61D25031-8FAB-404D-94AC-0CF24C441C9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61" name="Text Box 1">
          <a:extLst xmlns:a="http://schemas.openxmlformats.org/drawingml/2006/main">
            <a:ext uri="{FF2B5EF4-FFF2-40B4-BE49-F238E27FC236}">
              <a16:creationId xmlns:a16="http://schemas.microsoft.com/office/drawing/2014/main" id="{D42FA282-D42E-4F03-8A9A-472B8DCE297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62" name="Text Box 1">
          <a:extLst xmlns:a="http://schemas.openxmlformats.org/drawingml/2006/main">
            <a:ext uri="{FF2B5EF4-FFF2-40B4-BE49-F238E27FC236}">
              <a16:creationId xmlns:a16="http://schemas.microsoft.com/office/drawing/2014/main" id="{A4C42900-3E14-4210-BEBB-2A2629118BF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63" name="Text Box 1">
          <a:extLst xmlns:a="http://schemas.openxmlformats.org/drawingml/2006/main">
            <a:ext uri="{FF2B5EF4-FFF2-40B4-BE49-F238E27FC236}">
              <a16:creationId xmlns:a16="http://schemas.microsoft.com/office/drawing/2014/main" id="{046888CF-5D4C-40F0-AF55-13DA6A4541D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64" name="Text Box 1">
          <a:extLst xmlns:a="http://schemas.openxmlformats.org/drawingml/2006/main">
            <a:ext uri="{FF2B5EF4-FFF2-40B4-BE49-F238E27FC236}">
              <a16:creationId xmlns:a16="http://schemas.microsoft.com/office/drawing/2014/main" id="{0318F6DE-CE3C-439B-A014-B5ED45A20F3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65" name="Text Box 1">
          <a:extLst xmlns:a="http://schemas.openxmlformats.org/drawingml/2006/main">
            <a:ext uri="{FF2B5EF4-FFF2-40B4-BE49-F238E27FC236}">
              <a16:creationId xmlns:a16="http://schemas.microsoft.com/office/drawing/2014/main" id="{C7F75ED6-6FB6-41AE-BB9B-4869031FAE8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66" name="Text Box 1">
          <a:extLst xmlns:a="http://schemas.openxmlformats.org/drawingml/2006/main">
            <a:ext uri="{FF2B5EF4-FFF2-40B4-BE49-F238E27FC236}">
              <a16:creationId xmlns:a16="http://schemas.microsoft.com/office/drawing/2014/main" id="{685BF350-C02A-47D5-9DCA-E626C80B4CC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67" name="Text Box 1">
          <a:extLst xmlns:a="http://schemas.openxmlformats.org/drawingml/2006/main">
            <a:ext uri="{FF2B5EF4-FFF2-40B4-BE49-F238E27FC236}">
              <a16:creationId xmlns:a16="http://schemas.microsoft.com/office/drawing/2014/main" id="{9CF0402A-7E8C-4A8A-89B7-55D0E93181E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68" name="Text Box 1">
          <a:extLst xmlns:a="http://schemas.openxmlformats.org/drawingml/2006/main">
            <a:ext uri="{FF2B5EF4-FFF2-40B4-BE49-F238E27FC236}">
              <a16:creationId xmlns:a16="http://schemas.microsoft.com/office/drawing/2014/main" id="{433099D3-C3B3-49AF-8180-E389157623E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69" name="Text Box 1">
          <a:extLst xmlns:a="http://schemas.openxmlformats.org/drawingml/2006/main">
            <a:ext uri="{FF2B5EF4-FFF2-40B4-BE49-F238E27FC236}">
              <a16:creationId xmlns:a16="http://schemas.microsoft.com/office/drawing/2014/main" id="{4A322FF1-7070-4C91-A351-CFA98D9E8A7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70" name="Text Box 1">
          <a:extLst xmlns:a="http://schemas.openxmlformats.org/drawingml/2006/main">
            <a:ext uri="{FF2B5EF4-FFF2-40B4-BE49-F238E27FC236}">
              <a16:creationId xmlns:a16="http://schemas.microsoft.com/office/drawing/2014/main" id="{8097AA03-3184-4DE0-9B69-7B8AC74F7D8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71" name="Text Box 1">
          <a:extLst xmlns:a="http://schemas.openxmlformats.org/drawingml/2006/main">
            <a:ext uri="{FF2B5EF4-FFF2-40B4-BE49-F238E27FC236}">
              <a16:creationId xmlns:a16="http://schemas.microsoft.com/office/drawing/2014/main" id="{92A05CA9-0E33-44D1-BB0C-B5C9544C1AA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72" name="Text Box 1">
          <a:extLst xmlns:a="http://schemas.openxmlformats.org/drawingml/2006/main">
            <a:ext uri="{FF2B5EF4-FFF2-40B4-BE49-F238E27FC236}">
              <a16:creationId xmlns:a16="http://schemas.microsoft.com/office/drawing/2014/main" id="{3CAC9D18-D76F-4FFD-BA2D-81387020785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73" name="Text Box 1">
          <a:extLst xmlns:a="http://schemas.openxmlformats.org/drawingml/2006/main">
            <a:ext uri="{FF2B5EF4-FFF2-40B4-BE49-F238E27FC236}">
              <a16:creationId xmlns:a16="http://schemas.microsoft.com/office/drawing/2014/main" id="{5BEFB54B-8B3E-40E2-9F17-8F66B9BBCB2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74" name="Text Box 1">
          <a:extLst xmlns:a="http://schemas.openxmlformats.org/drawingml/2006/main">
            <a:ext uri="{FF2B5EF4-FFF2-40B4-BE49-F238E27FC236}">
              <a16:creationId xmlns:a16="http://schemas.microsoft.com/office/drawing/2014/main" id="{B7C4E8CF-08D8-4FC4-AF11-D8765063B3C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75" name="Text Box 1">
          <a:extLst xmlns:a="http://schemas.openxmlformats.org/drawingml/2006/main">
            <a:ext uri="{FF2B5EF4-FFF2-40B4-BE49-F238E27FC236}">
              <a16:creationId xmlns:a16="http://schemas.microsoft.com/office/drawing/2014/main" id="{50A74093-2E96-47DB-ABE9-F96AAE38CA6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76" name="Text Box 1">
          <a:extLst xmlns:a="http://schemas.openxmlformats.org/drawingml/2006/main">
            <a:ext uri="{FF2B5EF4-FFF2-40B4-BE49-F238E27FC236}">
              <a16:creationId xmlns:a16="http://schemas.microsoft.com/office/drawing/2014/main" id="{3FDAB0DF-3F4C-41AA-8E26-6345CFB4C7B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77" name="Text Box 1">
          <a:extLst xmlns:a="http://schemas.openxmlformats.org/drawingml/2006/main">
            <a:ext uri="{FF2B5EF4-FFF2-40B4-BE49-F238E27FC236}">
              <a16:creationId xmlns:a16="http://schemas.microsoft.com/office/drawing/2014/main" id="{50780DCD-A407-4B50-AFAF-67BBDEA0AC2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78" name="Text Box 1">
          <a:extLst xmlns:a="http://schemas.openxmlformats.org/drawingml/2006/main">
            <a:ext uri="{FF2B5EF4-FFF2-40B4-BE49-F238E27FC236}">
              <a16:creationId xmlns:a16="http://schemas.microsoft.com/office/drawing/2014/main" id="{ECC3523B-D992-4018-9FC2-CDF1A128AE7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79" name="Text Box 1">
          <a:extLst xmlns:a="http://schemas.openxmlformats.org/drawingml/2006/main">
            <a:ext uri="{FF2B5EF4-FFF2-40B4-BE49-F238E27FC236}">
              <a16:creationId xmlns:a16="http://schemas.microsoft.com/office/drawing/2014/main" id="{7840C76C-AD66-4048-BAB4-A25CCA916FA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80" name="Text Box 1">
          <a:extLst xmlns:a="http://schemas.openxmlformats.org/drawingml/2006/main">
            <a:ext uri="{FF2B5EF4-FFF2-40B4-BE49-F238E27FC236}">
              <a16:creationId xmlns:a16="http://schemas.microsoft.com/office/drawing/2014/main" id="{F24DEB04-9DFA-4419-AE60-1AB282D3571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81" name="Text Box 1">
          <a:extLst xmlns:a="http://schemas.openxmlformats.org/drawingml/2006/main">
            <a:ext uri="{FF2B5EF4-FFF2-40B4-BE49-F238E27FC236}">
              <a16:creationId xmlns:a16="http://schemas.microsoft.com/office/drawing/2014/main" id="{F77F4165-8126-4CC6-B770-1E926EE5F2A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82" name="Text Box 1">
          <a:extLst xmlns:a="http://schemas.openxmlformats.org/drawingml/2006/main">
            <a:ext uri="{FF2B5EF4-FFF2-40B4-BE49-F238E27FC236}">
              <a16:creationId xmlns:a16="http://schemas.microsoft.com/office/drawing/2014/main" id="{BD5086CF-F021-46CD-8E09-2DDFFB7D04D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83" name="Text Box 1">
          <a:extLst xmlns:a="http://schemas.openxmlformats.org/drawingml/2006/main">
            <a:ext uri="{FF2B5EF4-FFF2-40B4-BE49-F238E27FC236}">
              <a16:creationId xmlns:a16="http://schemas.microsoft.com/office/drawing/2014/main" id="{BD932127-443A-43DA-8EF1-08AACE6BEFA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84" name="Text Box 1">
          <a:extLst xmlns:a="http://schemas.openxmlformats.org/drawingml/2006/main">
            <a:ext uri="{FF2B5EF4-FFF2-40B4-BE49-F238E27FC236}">
              <a16:creationId xmlns:a16="http://schemas.microsoft.com/office/drawing/2014/main" id="{1AFDF8DF-9566-421B-B37A-37F1EC7C012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85" name="Text Box 1">
          <a:extLst xmlns:a="http://schemas.openxmlformats.org/drawingml/2006/main">
            <a:ext uri="{FF2B5EF4-FFF2-40B4-BE49-F238E27FC236}">
              <a16:creationId xmlns:a16="http://schemas.microsoft.com/office/drawing/2014/main" id="{37AAFA2F-5AB5-4DB1-B0E5-C6DC28FB3FF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86" name="Text Box 1">
          <a:extLst xmlns:a="http://schemas.openxmlformats.org/drawingml/2006/main">
            <a:ext uri="{FF2B5EF4-FFF2-40B4-BE49-F238E27FC236}">
              <a16:creationId xmlns:a16="http://schemas.microsoft.com/office/drawing/2014/main" id="{0A95E642-0646-488A-BC88-7439CCA8DE4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87" name="Text Box 1">
          <a:extLst xmlns:a="http://schemas.openxmlformats.org/drawingml/2006/main">
            <a:ext uri="{FF2B5EF4-FFF2-40B4-BE49-F238E27FC236}">
              <a16:creationId xmlns:a16="http://schemas.microsoft.com/office/drawing/2014/main" id="{D39E57C1-4368-4A18-8041-040C71C82D0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88" name="Text Box 1">
          <a:extLst xmlns:a="http://schemas.openxmlformats.org/drawingml/2006/main">
            <a:ext uri="{FF2B5EF4-FFF2-40B4-BE49-F238E27FC236}">
              <a16:creationId xmlns:a16="http://schemas.microsoft.com/office/drawing/2014/main" id="{6D2853CB-4AF2-443D-8D42-5D652CCA6EE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89" name="Text Box 1">
          <a:extLst xmlns:a="http://schemas.openxmlformats.org/drawingml/2006/main">
            <a:ext uri="{FF2B5EF4-FFF2-40B4-BE49-F238E27FC236}">
              <a16:creationId xmlns:a16="http://schemas.microsoft.com/office/drawing/2014/main" id="{87313242-6EFB-4E5C-B6E6-DCBCB4ADE19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90" name="Text Box 1">
          <a:extLst xmlns:a="http://schemas.openxmlformats.org/drawingml/2006/main">
            <a:ext uri="{FF2B5EF4-FFF2-40B4-BE49-F238E27FC236}">
              <a16:creationId xmlns:a16="http://schemas.microsoft.com/office/drawing/2014/main" id="{4EF4F0F9-CBF5-4951-9EE6-B2660CBA188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91" name="Text Box 1">
          <a:extLst xmlns:a="http://schemas.openxmlformats.org/drawingml/2006/main">
            <a:ext uri="{FF2B5EF4-FFF2-40B4-BE49-F238E27FC236}">
              <a16:creationId xmlns:a16="http://schemas.microsoft.com/office/drawing/2014/main" id="{51E1323E-9C6A-42B1-A6AD-B3803D0B406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92" name="Text Box 1">
          <a:extLst xmlns:a="http://schemas.openxmlformats.org/drawingml/2006/main">
            <a:ext uri="{FF2B5EF4-FFF2-40B4-BE49-F238E27FC236}">
              <a16:creationId xmlns:a16="http://schemas.microsoft.com/office/drawing/2014/main" id="{452AAB1E-0DAC-4495-B033-3486A89E80B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93" name="Text Box 1">
          <a:extLst xmlns:a="http://schemas.openxmlformats.org/drawingml/2006/main">
            <a:ext uri="{FF2B5EF4-FFF2-40B4-BE49-F238E27FC236}">
              <a16:creationId xmlns:a16="http://schemas.microsoft.com/office/drawing/2014/main" id="{DBE0BAD7-EECE-4A0A-8E0C-BD3DEEA9FA6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94" name="Text Box 1">
          <a:extLst xmlns:a="http://schemas.openxmlformats.org/drawingml/2006/main">
            <a:ext uri="{FF2B5EF4-FFF2-40B4-BE49-F238E27FC236}">
              <a16:creationId xmlns:a16="http://schemas.microsoft.com/office/drawing/2014/main" id="{4AB2A335-E474-4DE8-AFFF-F4CDCAE7A74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95" name="Text Box 1">
          <a:extLst xmlns:a="http://schemas.openxmlformats.org/drawingml/2006/main">
            <a:ext uri="{FF2B5EF4-FFF2-40B4-BE49-F238E27FC236}">
              <a16:creationId xmlns:a16="http://schemas.microsoft.com/office/drawing/2014/main" id="{82E40B5F-2FDB-4F70-95CA-F7C32B14104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96" name="Text Box 1">
          <a:extLst xmlns:a="http://schemas.openxmlformats.org/drawingml/2006/main">
            <a:ext uri="{FF2B5EF4-FFF2-40B4-BE49-F238E27FC236}">
              <a16:creationId xmlns:a16="http://schemas.microsoft.com/office/drawing/2014/main" id="{ADE76F38-23E1-41C7-AA3E-E83A6ECF65E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97" name="Text Box 1">
          <a:extLst xmlns:a="http://schemas.openxmlformats.org/drawingml/2006/main">
            <a:ext uri="{FF2B5EF4-FFF2-40B4-BE49-F238E27FC236}">
              <a16:creationId xmlns:a16="http://schemas.microsoft.com/office/drawing/2014/main" id="{66958B54-75B2-44F6-B56E-654EA49BD50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98" name="Text Box 1">
          <a:extLst xmlns:a="http://schemas.openxmlformats.org/drawingml/2006/main">
            <a:ext uri="{FF2B5EF4-FFF2-40B4-BE49-F238E27FC236}">
              <a16:creationId xmlns:a16="http://schemas.microsoft.com/office/drawing/2014/main" id="{9C9AC4F2-EE99-4A5C-B209-AEE2DC4217C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699" name="Text Box 1">
          <a:extLst xmlns:a="http://schemas.openxmlformats.org/drawingml/2006/main">
            <a:ext uri="{FF2B5EF4-FFF2-40B4-BE49-F238E27FC236}">
              <a16:creationId xmlns:a16="http://schemas.microsoft.com/office/drawing/2014/main" id="{DC94B41D-7B54-4830-92D7-8BAD80B0670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00" name="Text Box 1">
          <a:extLst xmlns:a="http://schemas.openxmlformats.org/drawingml/2006/main">
            <a:ext uri="{FF2B5EF4-FFF2-40B4-BE49-F238E27FC236}">
              <a16:creationId xmlns:a16="http://schemas.microsoft.com/office/drawing/2014/main" id="{BB0C70EC-5B5B-41F3-960B-032CAFCA9E3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01" name="Text Box 1">
          <a:extLst xmlns:a="http://schemas.openxmlformats.org/drawingml/2006/main">
            <a:ext uri="{FF2B5EF4-FFF2-40B4-BE49-F238E27FC236}">
              <a16:creationId xmlns:a16="http://schemas.microsoft.com/office/drawing/2014/main" id="{C81C5AC1-0029-4DA0-B3FC-B2EE658D299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02" name="Text Box 1">
          <a:extLst xmlns:a="http://schemas.openxmlformats.org/drawingml/2006/main">
            <a:ext uri="{FF2B5EF4-FFF2-40B4-BE49-F238E27FC236}">
              <a16:creationId xmlns:a16="http://schemas.microsoft.com/office/drawing/2014/main" id="{2D540C1C-6B47-48FB-B4BE-DA344E0FCBE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03" name="Text Box 1">
          <a:extLst xmlns:a="http://schemas.openxmlformats.org/drawingml/2006/main">
            <a:ext uri="{FF2B5EF4-FFF2-40B4-BE49-F238E27FC236}">
              <a16:creationId xmlns:a16="http://schemas.microsoft.com/office/drawing/2014/main" id="{7CD2379E-AB9F-4ED0-A8D3-ECADFC422D2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04" name="Text Box 1">
          <a:extLst xmlns:a="http://schemas.openxmlformats.org/drawingml/2006/main">
            <a:ext uri="{FF2B5EF4-FFF2-40B4-BE49-F238E27FC236}">
              <a16:creationId xmlns:a16="http://schemas.microsoft.com/office/drawing/2014/main" id="{490A281C-E295-4839-80AE-1A7D6209B7C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05" name="Text Box 1">
          <a:extLst xmlns:a="http://schemas.openxmlformats.org/drawingml/2006/main">
            <a:ext uri="{FF2B5EF4-FFF2-40B4-BE49-F238E27FC236}">
              <a16:creationId xmlns:a16="http://schemas.microsoft.com/office/drawing/2014/main" id="{04EA09E6-BB90-4BFB-9C68-495BDEC820C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06" name="Text Box 1">
          <a:extLst xmlns:a="http://schemas.openxmlformats.org/drawingml/2006/main">
            <a:ext uri="{FF2B5EF4-FFF2-40B4-BE49-F238E27FC236}">
              <a16:creationId xmlns:a16="http://schemas.microsoft.com/office/drawing/2014/main" id="{A07731D2-4CCA-49B9-88A2-A0D4B1B3A74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07" name="Text Box 1">
          <a:extLst xmlns:a="http://schemas.openxmlformats.org/drawingml/2006/main">
            <a:ext uri="{FF2B5EF4-FFF2-40B4-BE49-F238E27FC236}">
              <a16:creationId xmlns:a16="http://schemas.microsoft.com/office/drawing/2014/main" id="{10B3EEB4-F15F-4414-A0AE-9D1AC712EA8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08" name="Text Box 1">
          <a:extLst xmlns:a="http://schemas.openxmlformats.org/drawingml/2006/main">
            <a:ext uri="{FF2B5EF4-FFF2-40B4-BE49-F238E27FC236}">
              <a16:creationId xmlns:a16="http://schemas.microsoft.com/office/drawing/2014/main" id="{89043AA2-397A-496F-B59D-9EEB65522A9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09" name="Text Box 1">
          <a:extLst xmlns:a="http://schemas.openxmlformats.org/drawingml/2006/main">
            <a:ext uri="{FF2B5EF4-FFF2-40B4-BE49-F238E27FC236}">
              <a16:creationId xmlns:a16="http://schemas.microsoft.com/office/drawing/2014/main" id="{7EF27AF1-20F2-462B-AD53-F2D0A6E0625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10" name="Text Box 1">
          <a:extLst xmlns:a="http://schemas.openxmlformats.org/drawingml/2006/main">
            <a:ext uri="{FF2B5EF4-FFF2-40B4-BE49-F238E27FC236}">
              <a16:creationId xmlns:a16="http://schemas.microsoft.com/office/drawing/2014/main" id="{69964B63-4F75-4CC9-952B-DED4976FF6E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11" name="Text Box 1">
          <a:extLst xmlns:a="http://schemas.openxmlformats.org/drawingml/2006/main">
            <a:ext uri="{FF2B5EF4-FFF2-40B4-BE49-F238E27FC236}">
              <a16:creationId xmlns:a16="http://schemas.microsoft.com/office/drawing/2014/main" id="{DA5DDF27-B3FB-4F00-8794-00471209621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12" name="Text Box 1">
          <a:extLst xmlns:a="http://schemas.openxmlformats.org/drawingml/2006/main">
            <a:ext uri="{FF2B5EF4-FFF2-40B4-BE49-F238E27FC236}">
              <a16:creationId xmlns:a16="http://schemas.microsoft.com/office/drawing/2014/main" id="{572C0309-2DC8-47B4-9EEF-65D6662D83C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13" name="Text Box 1">
          <a:extLst xmlns:a="http://schemas.openxmlformats.org/drawingml/2006/main">
            <a:ext uri="{FF2B5EF4-FFF2-40B4-BE49-F238E27FC236}">
              <a16:creationId xmlns:a16="http://schemas.microsoft.com/office/drawing/2014/main" id="{60B51E0A-F156-4FDA-8FCC-95D855B2A6D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14" name="Text Box 1">
          <a:extLst xmlns:a="http://schemas.openxmlformats.org/drawingml/2006/main">
            <a:ext uri="{FF2B5EF4-FFF2-40B4-BE49-F238E27FC236}">
              <a16:creationId xmlns:a16="http://schemas.microsoft.com/office/drawing/2014/main" id="{1E4ECB3B-B78D-4053-900E-0649BB4DF66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15" name="Text Box 1">
          <a:extLst xmlns:a="http://schemas.openxmlformats.org/drawingml/2006/main">
            <a:ext uri="{FF2B5EF4-FFF2-40B4-BE49-F238E27FC236}">
              <a16:creationId xmlns:a16="http://schemas.microsoft.com/office/drawing/2014/main" id="{75E26B9C-908F-4DCE-9390-C7946E1C9E7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16" name="Text Box 1">
          <a:extLst xmlns:a="http://schemas.openxmlformats.org/drawingml/2006/main">
            <a:ext uri="{FF2B5EF4-FFF2-40B4-BE49-F238E27FC236}">
              <a16:creationId xmlns:a16="http://schemas.microsoft.com/office/drawing/2014/main" id="{65CE6EAB-795A-4C7F-981A-05271B9D9EF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17" name="Text Box 1">
          <a:extLst xmlns:a="http://schemas.openxmlformats.org/drawingml/2006/main">
            <a:ext uri="{FF2B5EF4-FFF2-40B4-BE49-F238E27FC236}">
              <a16:creationId xmlns:a16="http://schemas.microsoft.com/office/drawing/2014/main" id="{27B49904-76D0-4332-882A-C72E4BD183E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18" name="Text Box 1">
          <a:extLst xmlns:a="http://schemas.openxmlformats.org/drawingml/2006/main">
            <a:ext uri="{FF2B5EF4-FFF2-40B4-BE49-F238E27FC236}">
              <a16:creationId xmlns:a16="http://schemas.microsoft.com/office/drawing/2014/main" id="{379EC4C1-CADE-48CD-9AF4-E57F2BD069F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19" name="Text Box 1">
          <a:extLst xmlns:a="http://schemas.openxmlformats.org/drawingml/2006/main">
            <a:ext uri="{FF2B5EF4-FFF2-40B4-BE49-F238E27FC236}">
              <a16:creationId xmlns:a16="http://schemas.microsoft.com/office/drawing/2014/main" id="{C20EA507-BF1A-4C89-BDA4-F318AFD00EE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20" name="Text Box 1">
          <a:extLst xmlns:a="http://schemas.openxmlformats.org/drawingml/2006/main">
            <a:ext uri="{FF2B5EF4-FFF2-40B4-BE49-F238E27FC236}">
              <a16:creationId xmlns:a16="http://schemas.microsoft.com/office/drawing/2014/main" id="{7B2E5795-BB17-46B8-8EEA-53320E5DC71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21" name="Text Box 1">
          <a:extLst xmlns:a="http://schemas.openxmlformats.org/drawingml/2006/main">
            <a:ext uri="{FF2B5EF4-FFF2-40B4-BE49-F238E27FC236}">
              <a16:creationId xmlns:a16="http://schemas.microsoft.com/office/drawing/2014/main" id="{07F26D94-E7A8-4144-88DA-E8E256D6C9B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22" name="Text Box 1">
          <a:extLst xmlns:a="http://schemas.openxmlformats.org/drawingml/2006/main">
            <a:ext uri="{FF2B5EF4-FFF2-40B4-BE49-F238E27FC236}">
              <a16:creationId xmlns:a16="http://schemas.microsoft.com/office/drawing/2014/main" id="{6F5B7E95-8DFD-4C26-ADD7-0F44320D7CD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23" name="Text Box 1">
          <a:extLst xmlns:a="http://schemas.openxmlformats.org/drawingml/2006/main">
            <a:ext uri="{FF2B5EF4-FFF2-40B4-BE49-F238E27FC236}">
              <a16:creationId xmlns:a16="http://schemas.microsoft.com/office/drawing/2014/main" id="{C50B471D-4B94-4D3D-9A0C-3CDEA6B4983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24" name="Text Box 1">
          <a:extLst xmlns:a="http://schemas.openxmlformats.org/drawingml/2006/main">
            <a:ext uri="{FF2B5EF4-FFF2-40B4-BE49-F238E27FC236}">
              <a16:creationId xmlns:a16="http://schemas.microsoft.com/office/drawing/2014/main" id="{E9942A62-C309-4ECC-B3A4-8165BFE9F38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25" name="Text Box 1">
          <a:extLst xmlns:a="http://schemas.openxmlformats.org/drawingml/2006/main">
            <a:ext uri="{FF2B5EF4-FFF2-40B4-BE49-F238E27FC236}">
              <a16:creationId xmlns:a16="http://schemas.microsoft.com/office/drawing/2014/main" id="{FEC2BE14-0F7B-44B6-8403-B64B7F1A75D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26" name="Text Box 1">
          <a:extLst xmlns:a="http://schemas.openxmlformats.org/drawingml/2006/main">
            <a:ext uri="{FF2B5EF4-FFF2-40B4-BE49-F238E27FC236}">
              <a16:creationId xmlns:a16="http://schemas.microsoft.com/office/drawing/2014/main" id="{5D074E0D-7E11-4A5B-BDA6-59FDC0F5BC1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27" name="Text Box 1">
          <a:extLst xmlns:a="http://schemas.openxmlformats.org/drawingml/2006/main">
            <a:ext uri="{FF2B5EF4-FFF2-40B4-BE49-F238E27FC236}">
              <a16:creationId xmlns:a16="http://schemas.microsoft.com/office/drawing/2014/main" id="{2DBC8E91-CB10-452A-BF60-F61271A593E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28" name="Text Box 1">
          <a:extLst xmlns:a="http://schemas.openxmlformats.org/drawingml/2006/main">
            <a:ext uri="{FF2B5EF4-FFF2-40B4-BE49-F238E27FC236}">
              <a16:creationId xmlns:a16="http://schemas.microsoft.com/office/drawing/2014/main" id="{26FDAE19-4220-4A44-A0EE-7A5ECA365E2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29" name="Text Box 1">
          <a:extLst xmlns:a="http://schemas.openxmlformats.org/drawingml/2006/main">
            <a:ext uri="{FF2B5EF4-FFF2-40B4-BE49-F238E27FC236}">
              <a16:creationId xmlns:a16="http://schemas.microsoft.com/office/drawing/2014/main" id="{BE428DE9-DCA3-423D-8EA5-8951D22AACE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30" name="Text Box 1">
          <a:extLst xmlns:a="http://schemas.openxmlformats.org/drawingml/2006/main">
            <a:ext uri="{FF2B5EF4-FFF2-40B4-BE49-F238E27FC236}">
              <a16:creationId xmlns:a16="http://schemas.microsoft.com/office/drawing/2014/main" id="{6839ECC8-2800-48DB-A7ED-1D745FDC55B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31" name="Text Box 1">
          <a:extLst xmlns:a="http://schemas.openxmlformats.org/drawingml/2006/main">
            <a:ext uri="{FF2B5EF4-FFF2-40B4-BE49-F238E27FC236}">
              <a16:creationId xmlns:a16="http://schemas.microsoft.com/office/drawing/2014/main" id="{7BE2C1E4-515C-4626-9BB7-7B1CB6D7FA4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32" name="Text Box 1">
          <a:extLst xmlns:a="http://schemas.openxmlformats.org/drawingml/2006/main">
            <a:ext uri="{FF2B5EF4-FFF2-40B4-BE49-F238E27FC236}">
              <a16:creationId xmlns:a16="http://schemas.microsoft.com/office/drawing/2014/main" id="{53CBA190-DF4A-41D5-B3FE-38BFE29B9E4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33" name="Text Box 1">
          <a:extLst xmlns:a="http://schemas.openxmlformats.org/drawingml/2006/main">
            <a:ext uri="{FF2B5EF4-FFF2-40B4-BE49-F238E27FC236}">
              <a16:creationId xmlns:a16="http://schemas.microsoft.com/office/drawing/2014/main" id="{F3712AE4-BCA6-48EE-8CAB-B71AAD78A36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34" name="Text Box 1">
          <a:extLst xmlns:a="http://schemas.openxmlformats.org/drawingml/2006/main">
            <a:ext uri="{FF2B5EF4-FFF2-40B4-BE49-F238E27FC236}">
              <a16:creationId xmlns:a16="http://schemas.microsoft.com/office/drawing/2014/main" id="{85B1AC8B-373E-4A9C-8F92-B53457AB900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35" name="Text Box 1">
          <a:extLst xmlns:a="http://schemas.openxmlformats.org/drawingml/2006/main">
            <a:ext uri="{FF2B5EF4-FFF2-40B4-BE49-F238E27FC236}">
              <a16:creationId xmlns:a16="http://schemas.microsoft.com/office/drawing/2014/main" id="{5CC02B80-FFE8-468C-A103-46CA8011C9F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36" name="Text Box 1">
          <a:extLst xmlns:a="http://schemas.openxmlformats.org/drawingml/2006/main">
            <a:ext uri="{FF2B5EF4-FFF2-40B4-BE49-F238E27FC236}">
              <a16:creationId xmlns:a16="http://schemas.microsoft.com/office/drawing/2014/main" id="{3EBE94D2-4BED-4073-8949-55508721E0D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37" name="Text Box 1">
          <a:extLst xmlns:a="http://schemas.openxmlformats.org/drawingml/2006/main">
            <a:ext uri="{FF2B5EF4-FFF2-40B4-BE49-F238E27FC236}">
              <a16:creationId xmlns:a16="http://schemas.microsoft.com/office/drawing/2014/main" id="{8A4601E6-9CFD-4BF2-8347-E827BE4EA74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38" name="Text Box 1">
          <a:extLst xmlns:a="http://schemas.openxmlformats.org/drawingml/2006/main">
            <a:ext uri="{FF2B5EF4-FFF2-40B4-BE49-F238E27FC236}">
              <a16:creationId xmlns:a16="http://schemas.microsoft.com/office/drawing/2014/main" id="{5846011A-9FB8-4338-99F6-4BC4CC257D7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39" name="Text Box 1">
          <a:extLst xmlns:a="http://schemas.openxmlformats.org/drawingml/2006/main">
            <a:ext uri="{FF2B5EF4-FFF2-40B4-BE49-F238E27FC236}">
              <a16:creationId xmlns:a16="http://schemas.microsoft.com/office/drawing/2014/main" id="{8C6EB230-3F1D-455E-BE66-56D9A42E2AA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40" name="Text Box 1">
          <a:extLst xmlns:a="http://schemas.openxmlformats.org/drawingml/2006/main">
            <a:ext uri="{FF2B5EF4-FFF2-40B4-BE49-F238E27FC236}">
              <a16:creationId xmlns:a16="http://schemas.microsoft.com/office/drawing/2014/main" id="{CC58E15C-D0D6-46EB-8A1B-A4DE5BEEE8E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41" name="Text Box 1">
          <a:extLst xmlns:a="http://schemas.openxmlformats.org/drawingml/2006/main">
            <a:ext uri="{FF2B5EF4-FFF2-40B4-BE49-F238E27FC236}">
              <a16:creationId xmlns:a16="http://schemas.microsoft.com/office/drawing/2014/main" id="{02DD55BC-2DA7-459F-B516-BFFB764B96D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42" name="Text Box 1">
          <a:extLst xmlns:a="http://schemas.openxmlformats.org/drawingml/2006/main">
            <a:ext uri="{FF2B5EF4-FFF2-40B4-BE49-F238E27FC236}">
              <a16:creationId xmlns:a16="http://schemas.microsoft.com/office/drawing/2014/main" id="{0B844830-7B6B-4F16-B672-E2C99CAFB6B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43" name="Text Box 1">
          <a:extLst xmlns:a="http://schemas.openxmlformats.org/drawingml/2006/main">
            <a:ext uri="{FF2B5EF4-FFF2-40B4-BE49-F238E27FC236}">
              <a16:creationId xmlns:a16="http://schemas.microsoft.com/office/drawing/2014/main" id="{33DA77B3-F0DC-4136-A6F0-27BB8E1AE4B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44" name="Text Box 1">
          <a:extLst xmlns:a="http://schemas.openxmlformats.org/drawingml/2006/main">
            <a:ext uri="{FF2B5EF4-FFF2-40B4-BE49-F238E27FC236}">
              <a16:creationId xmlns:a16="http://schemas.microsoft.com/office/drawing/2014/main" id="{76A356A9-966A-4091-A532-C660C27734D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45" name="Text Box 1">
          <a:extLst xmlns:a="http://schemas.openxmlformats.org/drawingml/2006/main">
            <a:ext uri="{FF2B5EF4-FFF2-40B4-BE49-F238E27FC236}">
              <a16:creationId xmlns:a16="http://schemas.microsoft.com/office/drawing/2014/main" id="{D3B5ED3D-1208-4751-B01B-10E44CDC018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46" name="Text Box 1">
          <a:extLst xmlns:a="http://schemas.openxmlformats.org/drawingml/2006/main">
            <a:ext uri="{FF2B5EF4-FFF2-40B4-BE49-F238E27FC236}">
              <a16:creationId xmlns:a16="http://schemas.microsoft.com/office/drawing/2014/main" id="{6323BEEF-06B1-44FA-AF42-5B848F84674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47" name="Text Box 1">
          <a:extLst xmlns:a="http://schemas.openxmlformats.org/drawingml/2006/main">
            <a:ext uri="{FF2B5EF4-FFF2-40B4-BE49-F238E27FC236}">
              <a16:creationId xmlns:a16="http://schemas.microsoft.com/office/drawing/2014/main" id="{ECBF89D5-3D16-4575-8194-E6565C80C09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48" name="Text Box 1">
          <a:extLst xmlns:a="http://schemas.openxmlformats.org/drawingml/2006/main">
            <a:ext uri="{FF2B5EF4-FFF2-40B4-BE49-F238E27FC236}">
              <a16:creationId xmlns:a16="http://schemas.microsoft.com/office/drawing/2014/main" id="{C4B5D0D4-4DB9-4DC7-8045-EEF7720ADFC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49" name="Text Box 1">
          <a:extLst xmlns:a="http://schemas.openxmlformats.org/drawingml/2006/main">
            <a:ext uri="{FF2B5EF4-FFF2-40B4-BE49-F238E27FC236}">
              <a16:creationId xmlns:a16="http://schemas.microsoft.com/office/drawing/2014/main" id="{9E758283-4DD8-484A-931F-F950D8A8D44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50" name="Text Box 1">
          <a:extLst xmlns:a="http://schemas.openxmlformats.org/drawingml/2006/main">
            <a:ext uri="{FF2B5EF4-FFF2-40B4-BE49-F238E27FC236}">
              <a16:creationId xmlns:a16="http://schemas.microsoft.com/office/drawing/2014/main" id="{B1B687C9-8399-429B-A982-B5EE13115F9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51" name="Text Box 1">
          <a:extLst xmlns:a="http://schemas.openxmlformats.org/drawingml/2006/main">
            <a:ext uri="{FF2B5EF4-FFF2-40B4-BE49-F238E27FC236}">
              <a16:creationId xmlns:a16="http://schemas.microsoft.com/office/drawing/2014/main" id="{A1770245-6F5A-4423-908A-D4C6CF24199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52" name="Text Box 1">
          <a:extLst xmlns:a="http://schemas.openxmlformats.org/drawingml/2006/main">
            <a:ext uri="{FF2B5EF4-FFF2-40B4-BE49-F238E27FC236}">
              <a16:creationId xmlns:a16="http://schemas.microsoft.com/office/drawing/2014/main" id="{8F878247-BFE9-4B32-A173-6498253C768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53" name="Text Box 1">
          <a:extLst xmlns:a="http://schemas.openxmlformats.org/drawingml/2006/main">
            <a:ext uri="{FF2B5EF4-FFF2-40B4-BE49-F238E27FC236}">
              <a16:creationId xmlns:a16="http://schemas.microsoft.com/office/drawing/2014/main" id="{88F9FB66-294E-4FA1-844A-9B3F87FA4E9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54" name="Text Box 1">
          <a:extLst xmlns:a="http://schemas.openxmlformats.org/drawingml/2006/main">
            <a:ext uri="{FF2B5EF4-FFF2-40B4-BE49-F238E27FC236}">
              <a16:creationId xmlns:a16="http://schemas.microsoft.com/office/drawing/2014/main" id="{2337C038-0EC0-47E2-A8F1-8AEC465B847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55" name="Text Box 1">
          <a:extLst xmlns:a="http://schemas.openxmlformats.org/drawingml/2006/main">
            <a:ext uri="{FF2B5EF4-FFF2-40B4-BE49-F238E27FC236}">
              <a16:creationId xmlns:a16="http://schemas.microsoft.com/office/drawing/2014/main" id="{F2D061C2-931E-4B4E-9F28-BB11E160EA2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56" name="Text Box 1">
          <a:extLst xmlns:a="http://schemas.openxmlformats.org/drawingml/2006/main">
            <a:ext uri="{FF2B5EF4-FFF2-40B4-BE49-F238E27FC236}">
              <a16:creationId xmlns:a16="http://schemas.microsoft.com/office/drawing/2014/main" id="{489A81D1-B35E-4044-BF6F-DEB14D0BC51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57" name="Text Box 1">
          <a:extLst xmlns:a="http://schemas.openxmlformats.org/drawingml/2006/main">
            <a:ext uri="{FF2B5EF4-FFF2-40B4-BE49-F238E27FC236}">
              <a16:creationId xmlns:a16="http://schemas.microsoft.com/office/drawing/2014/main" id="{82758FB7-003A-4950-95ED-5E15841CF7B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58" name="Text Box 1">
          <a:extLst xmlns:a="http://schemas.openxmlformats.org/drawingml/2006/main">
            <a:ext uri="{FF2B5EF4-FFF2-40B4-BE49-F238E27FC236}">
              <a16:creationId xmlns:a16="http://schemas.microsoft.com/office/drawing/2014/main" id="{57ED7CE1-6717-4BE7-A6A2-7349AEB0B10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59" name="Text Box 1">
          <a:extLst xmlns:a="http://schemas.openxmlformats.org/drawingml/2006/main">
            <a:ext uri="{FF2B5EF4-FFF2-40B4-BE49-F238E27FC236}">
              <a16:creationId xmlns:a16="http://schemas.microsoft.com/office/drawing/2014/main" id="{9D52BB29-5520-4FEF-8A1E-11A535F3558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60" name="Text Box 1">
          <a:extLst xmlns:a="http://schemas.openxmlformats.org/drawingml/2006/main">
            <a:ext uri="{FF2B5EF4-FFF2-40B4-BE49-F238E27FC236}">
              <a16:creationId xmlns:a16="http://schemas.microsoft.com/office/drawing/2014/main" id="{39A54319-B7F3-4207-A7B5-EECD8A5AC16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61" name="Text Box 1">
          <a:extLst xmlns:a="http://schemas.openxmlformats.org/drawingml/2006/main">
            <a:ext uri="{FF2B5EF4-FFF2-40B4-BE49-F238E27FC236}">
              <a16:creationId xmlns:a16="http://schemas.microsoft.com/office/drawing/2014/main" id="{234F6C5B-1DD9-4692-AE41-0A4159D3131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62" name="Text Box 1">
          <a:extLst xmlns:a="http://schemas.openxmlformats.org/drawingml/2006/main">
            <a:ext uri="{FF2B5EF4-FFF2-40B4-BE49-F238E27FC236}">
              <a16:creationId xmlns:a16="http://schemas.microsoft.com/office/drawing/2014/main" id="{FABF77ED-9229-4FB6-A638-1EADDEDE994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63" name="Text Box 1">
          <a:extLst xmlns:a="http://schemas.openxmlformats.org/drawingml/2006/main">
            <a:ext uri="{FF2B5EF4-FFF2-40B4-BE49-F238E27FC236}">
              <a16:creationId xmlns:a16="http://schemas.microsoft.com/office/drawing/2014/main" id="{040D6537-FF1C-45D8-894A-2617BA0311D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64" name="Text Box 1">
          <a:extLst xmlns:a="http://schemas.openxmlformats.org/drawingml/2006/main">
            <a:ext uri="{FF2B5EF4-FFF2-40B4-BE49-F238E27FC236}">
              <a16:creationId xmlns:a16="http://schemas.microsoft.com/office/drawing/2014/main" id="{5DEC6717-11E7-48C4-86DC-79573B3AE90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65" name="Text Box 1">
          <a:extLst xmlns:a="http://schemas.openxmlformats.org/drawingml/2006/main">
            <a:ext uri="{FF2B5EF4-FFF2-40B4-BE49-F238E27FC236}">
              <a16:creationId xmlns:a16="http://schemas.microsoft.com/office/drawing/2014/main" id="{C7BC8FE2-0A8A-4486-878C-E51A71DDD49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66" name="Text Box 1">
          <a:extLst xmlns:a="http://schemas.openxmlformats.org/drawingml/2006/main">
            <a:ext uri="{FF2B5EF4-FFF2-40B4-BE49-F238E27FC236}">
              <a16:creationId xmlns:a16="http://schemas.microsoft.com/office/drawing/2014/main" id="{DAF44D04-E87B-4CCF-85CF-90D5A0CBDD0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67" name="Text Box 1">
          <a:extLst xmlns:a="http://schemas.openxmlformats.org/drawingml/2006/main">
            <a:ext uri="{FF2B5EF4-FFF2-40B4-BE49-F238E27FC236}">
              <a16:creationId xmlns:a16="http://schemas.microsoft.com/office/drawing/2014/main" id="{C145F5D3-F496-4C58-928D-AD68FB2BD6B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68" name="Text Box 1">
          <a:extLst xmlns:a="http://schemas.openxmlformats.org/drawingml/2006/main">
            <a:ext uri="{FF2B5EF4-FFF2-40B4-BE49-F238E27FC236}">
              <a16:creationId xmlns:a16="http://schemas.microsoft.com/office/drawing/2014/main" id="{1725B345-2152-465C-829B-EFBD983BB78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69" name="Text Box 1">
          <a:extLst xmlns:a="http://schemas.openxmlformats.org/drawingml/2006/main">
            <a:ext uri="{FF2B5EF4-FFF2-40B4-BE49-F238E27FC236}">
              <a16:creationId xmlns:a16="http://schemas.microsoft.com/office/drawing/2014/main" id="{94C912BE-3DB8-4DAC-9E20-2C5FA074ABF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74" name="Text Box 1">
          <a:extLst xmlns:a="http://schemas.openxmlformats.org/drawingml/2006/main">
            <a:ext uri="{FF2B5EF4-FFF2-40B4-BE49-F238E27FC236}">
              <a16:creationId xmlns:a16="http://schemas.microsoft.com/office/drawing/2014/main" id="{44BDB3F6-4949-4AF4-B755-84201946343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75" name="Text Box 1">
          <a:extLst xmlns:a="http://schemas.openxmlformats.org/drawingml/2006/main">
            <a:ext uri="{FF2B5EF4-FFF2-40B4-BE49-F238E27FC236}">
              <a16:creationId xmlns:a16="http://schemas.microsoft.com/office/drawing/2014/main" id="{132207CD-CFA2-4ABD-A7CF-8DA1E09E702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76" name="Text Box 1">
          <a:extLst xmlns:a="http://schemas.openxmlformats.org/drawingml/2006/main">
            <a:ext uri="{FF2B5EF4-FFF2-40B4-BE49-F238E27FC236}">
              <a16:creationId xmlns:a16="http://schemas.microsoft.com/office/drawing/2014/main" id="{A7CC2D84-B88E-4E55-A669-3965D7893E0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77" name="Text Box 1">
          <a:extLst xmlns:a="http://schemas.openxmlformats.org/drawingml/2006/main">
            <a:ext uri="{FF2B5EF4-FFF2-40B4-BE49-F238E27FC236}">
              <a16:creationId xmlns:a16="http://schemas.microsoft.com/office/drawing/2014/main" id="{784F7D52-48CC-46FF-82BE-E4E4C5C431C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78" name="Text Box 1">
          <a:extLst xmlns:a="http://schemas.openxmlformats.org/drawingml/2006/main">
            <a:ext uri="{FF2B5EF4-FFF2-40B4-BE49-F238E27FC236}">
              <a16:creationId xmlns:a16="http://schemas.microsoft.com/office/drawing/2014/main" id="{8DD71747-0040-489F-B6CF-B94AA172F10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79" name="Text Box 1">
          <a:extLst xmlns:a="http://schemas.openxmlformats.org/drawingml/2006/main">
            <a:ext uri="{FF2B5EF4-FFF2-40B4-BE49-F238E27FC236}">
              <a16:creationId xmlns:a16="http://schemas.microsoft.com/office/drawing/2014/main" id="{B2F0D04D-B494-4613-94B3-86924B09EB4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80" name="Text Box 1">
          <a:extLst xmlns:a="http://schemas.openxmlformats.org/drawingml/2006/main">
            <a:ext uri="{FF2B5EF4-FFF2-40B4-BE49-F238E27FC236}">
              <a16:creationId xmlns:a16="http://schemas.microsoft.com/office/drawing/2014/main" id="{106BFF26-7D60-4AAE-BB92-EE77E43ED11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81" name="Text Box 1">
          <a:extLst xmlns:a="http://schemas.openxmlformats.org/drawingml/2006/main">
            <a:ext uri="{FF2B5EF4-FFF2-40B4-BE49-F238E27FC236}">
              <a16:creationId xmlns:a16="http://schemas.microsoft.com/office/drawing/2014/main" id="{3804A05C-6301-4396-81F5-DCAC9E7E70D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82" name="Text Box 1">
          <a:extLst xmlns:a="http://schemas.openxmlformats.org/drawingml/2006/main">
            <a:ext uri="{FF2B5EF4-FFF2-40B4-BE49-F238E27FC236}">
              <a16:creationId xmlns:a16="http://schemas.microsoft.com/office/drawing/2014/main" id="{5F86853E-A21D-4939-9B34-C62EA0EB13E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83" name="Text Box 1">
          <a:extLst xmlns:a="http://schemas.openxmlformats.org/drawingml/2006/main">
            <a:ext uri="{FF2B5EF4-FFF2-40B4-BE49-F238E27FC236}">
              <a16:creationId xmlns:a16="http://schemas.microsoft.com/office/drawing/2014/main" id="{EA6D2357-9DB3-4170-B8FC-AED1F7AD1BC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84" name="Text Box 1">
          <a:extLst xmlns:a="http://schemas.openxmlformats.org/drawingml/2006/main">
            <a:ext uri="{FF2B5EF4-FFF2-40B4-BE49-F238E27FC236}">
              <a16:creationId xmlns:a16="http://schemas.microsoft.com/office/drawing/2014/main" id="{56DBECF7-0B64-430E-8BFF-C2DAB67CE59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85" name="Text Box 1">
          <a:extLst xmlns:a="http://schemas.openxmlformats.org/drawingml/2006/main">
            <a:ext uri="{FF2B5EF4-FFF2-40B4-BE49-F238E27FC236}">
              <a16:creationId xmlns:a16="http://schemas.microsoft.com/office/drawing/2014/main" id="{66B8B121-6385-431F-BD4B-D40A8BDC17F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86" name="Text Box 1">
          <a:extLst xmlns:a="http://schemas.openxmlformats.org/drawingml/2006/main">
            <a:ext uri="{FF2B5EF4-FFF2-40B4-BE49-F238E27FC236}">
              <a16:creationId xmlns:a16="http://schemas.microsoft.com/office/drawing/2014/main" id="{E7B225C4-87D1-42C8-9810-9FAD8A366F7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87" name="Text Box 1">
          <a:extLst xmlns:a="http://schemas.openxmlformats.org/drawingml/2006/main">
            <a:ext uri="{FF2B5EF4-FFF2-40B4-BE49-F238E27FC236}">
              <a16:creationId xmlns:a16="http://schemas.microsoft.com/office/drawing/2014/main" id="{B423D2C5-2700-46E4-AB1D-B2E035C890D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88" name="Text Box 1">
          <a:extLst xmlns:a="http://schemas.openxmlformats.org/drawingml/2006/main">
            <a:ext uri="{FF2B5EF4-FFF2-40B4-BE49-F238E27FC236}">
              <a16:creationId xmlns:a16="http://schemas.microsoft.com/office/drawing/2014/main" id="{508F718D-09A9-444A-B2B9-62831942720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89" name="Text Box 1">
          <a:extLst xmlns:a="http://schemas.openxmlformats.org/drawingml/2006/main">
            <a:ext uri="{FF2B5EF4-FFF2-40B4-BE49-F238E27FC236}">
              <a16:creationId xmlns:a16="http://schemas.microsoft.com/office/drawing/2014/main" id="{598C0237-8184-459C-8878-6B3B3BD7CEF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90" name="Text Box 1">
          <a:extLst xmlns:a="http://schemas.openxmlformats.org/drawingml/2006/main">
            <a:ext uri="{FF2B5EF4-FFF2-40B4-BE49-F238E27FC236}">
              <a16:creationId xmlns:a16="http://schemas.microsoft.com/office/drawing/2014/main" id="{25B5EB80-BCD0-407F-8357-F1ECA8FC6A9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91" name="Text Box 1">
          <a:extLst xmlns:a="http://schemas.openxmlformats.org/drawingml/2006/main">
            <a:ext uri="{FF2B5EF4-FFF2-40B4-BE49-F238E27FC236}">
              <a16:creationId xmlns:a16="http://schemas.microsoft.com/office/drawing/2014/main" id="{7DBEB117-98A0-47D4-99D6-A3CE4FADF5F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92" name="Text Box 1">
          <a:extLst xmlns:a="http://schemas.openxmlformats.org/drawingml/2006/main">
            <a:ext uri="{FF2B5EF4-FFF2-40B4-BE49-F238E27FC236}">
              <a16:creationId xmlns:a16="http://schemas.microsoft.com/office/drawing/2014/main" id="{8717A281-7257-4F73-AB4F-65DFDE603D5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93" name="Text Box 1">
          <a:extLst xmlns:a="http://schemas.openxmlformats.org/drawingml/2006/main">
            <a:ext uri="{FF2B5EF4-FFF2-40B4-BE49-F238E27FC236}">
              <a16:creationId xmlns:a16="http://schemas.microsoft.com/office/drawing/2014/main" id="{20E91D12-22EF-4076-BCB7-6411DA9C4AC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94" name="Text Box 1">
          <a:extLst xmlns:a="http://schemas.openxmlformats.org/drawingml/2006/main">
            <a:ext uri="{FF2B5EF4-FFF2-40B4-BE49-F238E27FC236}">
              <a16:creationId xmlns:a16="http://schemas.microsoft.com/office/drawing/2014/main" id="{CF9EA1D0-D510-4399-97A9-ADFC0011D31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95" name="Text Box 1">
          <a:extLst xmlns:a="http://schemas.openxmlformats.org/drawingml/2006/main">
            <a:ext uri="{FF2B5EF4-FFF2-40B4-BE49-F238E27FC236}">
              <a16:creationId xmlns:a16="http://schemas.microsoft.com/office/drawing/2014/main" id="{00459856-6682-4CA9-A526-4D7B4EAA09B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96" name="Text Box 1">
          <a:extLst xmlns:a="http://schemas.openxmlformats.org/drawingml/2006/main">
            <a:ext uri="{FF2B5EF4-FFF2-40B4-BE49-F238E27FC236}">
              <a16:creationId xmlns:a16="http://schemas.microsoft.com/office/drawing/2014/main" id="{4E9FE86F-BD71-486F-B05F-7A7231222B3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97" name="Text Box 1">
          <a:extLst xmlns:a="http://schemas.openxmlformats.org/drawingml/2006/main">
            <a:ext uri="{FF2B5EF4-FFF2-40B4-BE49-F238E27FC236}">
              <a16:creationId xmlns:a16="http://schemas.microsoft.com/office/drawing/2014/main" id="{B729CA86-2075-4F70-A298-B69058B730D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98" name="Text Box 1">
          <a:extLst xmlns:a="http://schemas.openxmlformats.org/drawingml/2006/main">
            <a:ext uri="{FF2B5EF4-FFF2-40B4-BE49-F238E27FC236}">
              <a16:creationId xmlns:a16="http://schemas.microsoft.com/office/drawing/2014/main" id="{31CA0CC2-3043-4BEB-9939-2D0D3FBE70B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799" name="Text Box 1">
          <a:extLst xmlns:a="http://schemas.openxmlformats.org/drawingml/2006/main">
            <a:ext uri="{FF2B5EF4-FFF2-40B4-BE49-F238E27FC236}">
              <a16:creationId xmlns:a16="http://schemas.microsoft.com/office/drawing/2014/main" id="{87682DE6-5624-4CA4-8869-19638229AA4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00" name="Text Box 1">
          <a:extLst xmlns:a="http://schemas.openxmlformats.org/drawingml/2006/main">
            <a:ext uri="{FF2B5EF4-FFF2-40B4-BE49-F238E27FC236}">
              <a16:creationId xmlns:a16="http://schemas.microsoft.com/office/drawing/2014/main" id="{CF10A75C-3DE6-4C96-BB16-2C9CCE9B82A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01" name="Text Box 1">
          <a:extLst xmlns:a="http://schemas.openxmlformats.org/drawingml/2006/main">
            <a:ext uri="{FF2B5EF4-FFF2-40B4-BE49-F238E27FC236}">
              <a16:creationId xmlns:a16="http://schemas.microsoft.com/office/drawing/2014/main" id="{644506D3-80D0-48E6-9B59-955299800E9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02" name="Text Box 1">
          <a:extLst xmlns:a="http://schemas.openxmlformats.org/drawingml/2006/main">
            <a:ext uri="{FF2B5EF4-FFF2-40B4-BE49-F238E27FC236}">
              <a16:creationId xmlns:a16="http://schemas.microsoft.com/office/drawing/2014/main" id="{FC83C27D-BCF9-4C25-9088-E39150F5AF5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03" name="Text Box 1">
          <a:extLst xmlns:a="http://schemas.openxmlformats.org/drawingml/2006/main">
            <a:ext uri="{FF2B5EF4-FFF2-40B4-BE49-F238E27FC236}">
              <a16:creationId xmlns:a16="http://schemas.microsoft.com/office/drawing/2014/main" id="{E8519AB2-2349-4EF0-9965-3DEE5D12F87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04" name="Text Box 1">
          <a:extLst xmlns:a="http://schemas.openxmlformats.org/drawingml/2006/main">
            <a:ext uri="{FF2B5EF4-FFF2-40B4-BE49-F238E27FC236}">
              <a16:creationId xmlns:a16="http://schemas.microsoft.com/office/drawing/2014/main" id="{41C4C7ED-EB34-4584-B2A7-ECF6C662D10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05" name="Text Box 1">
          <a:extLst xmlns:a="http://schemas.openxmlformats.org/drawingml/2006/main">
            <a:ext uri="{FF2B5EF4-FFF2-40B4-BE49-F238E27FC236}">
              <a16:creationId xmlns:a16="http://schemas.microsoft.com/office/drawing/2014/main" id="{8488750D-5F9A-45BB-AECB-2F5A46F62D5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06" name="Text Box 1">
          <a:extLst xmlns:a="http://schemas.openxmlformats.org/drawingml/2006/main">
            <a:ext uri="{FF2B5EF4-FFF2-40B4-BE49-F238E27FC236}">
              <a16:creationId xmlns:a16="http://schemas.microsoft.com/office/drawing/2014/main" id="{DE2940BF-A393-4B45-854F-2547675AD47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07" name="Text Box 1">
          <a:extLst xmlns:a="http://schemas.openxmlformats.org/drawingml/2006/main">
            <a:ext uri="{FF2B5EF4-FFF2-40B4-BE49-F238E27FC236}">
              <a16:creationId xmlns:a16="http://schemas.microsoft.com/office/drawing/2014/main" id="{52F46C9E-A318-46D2-8F19-33D40A64B34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08" name="Text Box 1">
          <a:extLst xmlns:a="http://schemas.openxmlformats.org/drawingml/2006/main">
            <a:ext uri="{FF2B5EF4-FFF2-40B4-BE49-F238E27FC236}">
              <a16:creationId xmlns:a16="http://schemas.microsoft.com/office/drawing/2014/main" id="{DC25F30B-5C81-4EB8-B68B-48C1EDC088D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09" name="Text Box 1">
          <a:extLst xmlns:a="http://schemas.openxmlformats.org/drawingml/2006/main">
            <a:ext uri="{FF2B5EF4-FFF2-40B4-BE49-F238E27FC236}">
              <a16:creationId xmlns:a16="http://schemas.microsoft.com/office/drawing/2014/main" id="{6F814AB0-0B8A-4206-8A36-9D4542C0BDD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10" name="Text Box 1">
          <a:extLst xmlns:a="http://schemas.openxmlformats.org/drawingml/2006/main">
            <a:ext uri="{FF2B5EF4-FFF2-40B4-BE49-F238E27FC236}">
              <a16:creationId xmlns:a16="http://schemas.microsoft.com/office/drawing/2014/main" id="{76EF533D-1E03-44AF-90E8-9A92F595FE1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11" name="Text Box 1">
          <a:extLst xmlns:a="http://schemas.openxmlformats.org/drawingml/2006/main">
            <a:ext uri="{FF2B5EF4-FFF2-40B4-BE49-F238E27FC236}">
              <a16:creationId xmlns:a16="http://schemas.microsoft.com/office/drawing/2014/main" id="{6AD2C6CE-41D5-495A-8AE6-E138143CEFB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12" name="Text Box 1">
          <a:extLst xmlns:a="http://schemas.openxmlformats.org/drawingml/2006/main">
            <a:ext uri="{FF2B5EF4-FFF2-40B4-BE49-F238E27FC236}">
              <a16:creationId xmlns:a16="http://schemas.microsoft.com/office/drawing/2014/main" id="{F5E69103-57B6-4D89-8CEB-5AE90C3C10D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13" name="Text Box 1">
          <a:extLst xmlns:a="http://schemas.openxmlformats.org/drawingml/2006/main">
            <a:ext uri="{FF2B5EF4-FFF2-40B4-BE49-F238E27FC236}">
              <a16:creationId xmlns:a16="http://schemas.microsoft.com/office/drawing/2014/main" id="{22F954A4-35EC-4322-8E26-504E1D28EBC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14" name="Text Box 1">
          <a:extLst xmlns:a="http://schemas.openxmlformats.org/drawingml/2006/main">
            <a:ext uri="{FF2B5EF4-FFF2-40B4-BE49-F238E27FC236}">
              <a16:creationId xmlns:a16="http://schemas.microsoft.com/office/drawing/2014/main" id="{434A8C21-9BCE-4218-BA95-27E6AD719BA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15" name="Text Box 1">
          <a:extLst xmlns:a="http://schemas.openxmlformats.org/drawingml/2006/main">
            <a:ext uri="{FF2B5EF4-FFF2-40B4-BE49-F238E27FC236}">
              <a16:creationId xmlns:a16="http://schemas.microsoft.com/office/drawing/2014/main" id="{63C586E1-A5C0-4014-80C2-64B920955F6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16" name="Text Box 1">
          <a:extLst xmlns:a="http://schemas.openxmlformats.org/drawingml/2006/main">
            <a:ext uri="{FF2B5EF4-FFF2-40B4-BE49-F238E27FC236}">
              <a16:creationId xmlns:a16="http://schemas.microsoft.com/office/drawing/2014/main" id="{B383B386-E810-4ECA-B2D3-BC930DA8DEC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17" name="Text Box 1">
          <a:extLst xmlns:a="http://schemas.openxmlformats.org/drawingml/2006/main">
            <a:ext uri="{FF2B5EF4-FFF2-40B4-BE49-F238E27FC236}">
              <a16:creationId xmlns:a16="http://schemas.microsoft.com/office/drawing/2014/main" id="{34749EE7-B3FB-4D33-8A80-7084A43981F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18" name="Text Box 1">
          <a:extLst xmlns:a="http://schemas.openxmlformats.org/drawingml/2006/main">
            <a:ext uri="{FF2B5EF4-FFF2-40B4-BE49-F238E27FC236}">
              <a16:creationId xmlns:a16="http://schemas.microsoft.com/office/drawing/2014/main" id="{7E00FA80-9900-42FF-B31A-BA230210E09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19" name="Text Box 1">
          <a:extLst xmlns:a="http://schemas.openxmlformats.org/drawingml/2006/main">
            <a:ext uri="{FF2B5EF4-FFF2-40B4-BE49-F238E27FC236}">
              <a16:creationId xmlns:a16="http://schemas.microsoft.com/office/drawing/2014/main" id="{0967AD33-3EA2-4B58-8C95-BC698965E5E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20" name="Text Box 1">
          <a:extLst xmlns:a="http://schemas.openxmlformats.org/drawingml/2006/main">
            <a:ext uri="{FF2B5EF4-FFF2-40B4-BE49-F238E27FC236}">
              <a16:creationId xmlns:a16="http://schemas.microsoft.com/office/drawing/2014/main" id="{EDEF17EF-92FB-447D-A209-7974F6E88F2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21" name="Text Box 1">
          <a:extLst xmlns:a="http://schemas.openxmlformats.org/drawingml/2006/main">
            <a:ext uri="{FF2B5EF4-FFF2-40B4-BE49-F238E27FC236}">
              <a16:creationId xmlns:a16="http://schemas.microsoft.com/office/drawing/2014/main" id="{E6891AAF-D636-4FE6-890D-612CED5200F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22" name="Text Box 1">
          <a:extLst xmlns:a="http://schemas.openxmlformats.org/drawingml/2006/main">
            <a:ext uri="{FF2B5EF4-FFF2-40B4-BE49-F238E27FC236}">
              <a16:creationId xmlns:a16="http://schemas.microsoft.com/office/drawing/2014/main" id="{D63C649F-10BF-4E40-9548-A952B5F68BC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23" name="Text Box 1">
          <a:extLst xmlns:a="http://schemas.openxmlformats.org/drawingml/2006/main">
            <a:ext uri="{FF2B5EF4-FFF2-40B4-BE49-F238E27FC236}">
              <a16:creationId xmlns:a16="http://schemas.microsoft.com/office/drawing/2014/main" id="{27844A33-E92E-4A47-A4E5-97D0B2C6CAC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24" name="Text Box 1">
          <a:extLst xmlns:a="http://schemas.openxmlformats.org/drawingml/2006/main">
            <a:ext uri="{FF2B5EF4-FFF2-40B4-BE49-F238E27FC236}">
              <a16:creationId xmlns:a16="http://schemas.microsoft.com/office/drawing/2014/main" id="{B006E51C-1634-4029-BD6F-6D4F0B4FBC4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25" name="Text Box 1">
          <a:extLst xmlns:a="http://schemas.openxmlformats.org/drawingml/2006/main">
            <a:ext uri="{FF2B5EF4-FFF2-40B4-BE49-F238E27FC236}">
              <a16:creationId xmlns:a16="http://schemas.microsoft.com/office/drawing/2014/main" id="{9AB254FB-1B14-4DFF-9525-B8A75B35F20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26" name="Text Box 1">
          <a:extLst xmlns:a="http://schemas.openxmlformats.org/drawingml/2006/main">
            <a:ext uri="{FF2B5EF4-FFF2-40B4-BE49-F238E27FC236}">
              <a16:creationId xmlns:a16="http://schemas.microsoft.com/office/drawing/2014/main" id="{D8BE69C0-0E4D-4AC1-A67C-570D83ACB63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27" name="Text Box 1">
          <a:extLst xmlns:a="http://schemas.openxmlformats.org/drawingml/2006/main">
            <a:ext uri="{FF2B5EF4-FFF2-40B4-BE49-F238E27FC236}">
              <a16:creationId xmlns:a16="http://schemas.microsoft.com/office/drawing/2014/main" id="{B563D103-EE78-4B1C-B038-C2459DF38F3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28" name="Text Box 1">
          <a:extLst xmlns:a="http://schemas.openxmlformats.org/drawingml/2006/main">
            <a:ext uri="{FF2B5EF4-FFF2-40B4-BE49-F238E27FC236}">
              <a16:creationId xmlns:a16="http://schemas.microsoft.com/office/drawing/2014/main" id="{B178848C-7FD5-45D6-816F-5EB2BB57E7A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29" name="Text Box 1">
          <a:extLst xmlns:a="http://schemas.openxmlformats.org/drawingml/2006/main">
            <a:ext uri="{FF2B5EF4-FFF2-40B4-BE49-F238E27FC236}">
              <a16:creationId xmlns:a16="http://schemas.microsoft.com/office/drawing/2014/main" id="{11DF1AD5-E370-4905-8947-48C33399DBD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30" name="Text Box 1">
          <a:extLst xmlns:a="http://schemas.openxmlformats.org/drawingml/2006/main">
            <a:ext uri="{FF2B5EF4-FFF2-40B4-BE49-F238E27FC236}">
              <a16:creationId xmlns:a16="http://schemas.microsoft.com/office/drawing/2014/main" id="{360107AE-5806-4BB3-AB2C-8217FD1C438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31" name="Text Box 1">
          <a:extLst xmlns:a="http://schemas.openxmlformats.org/drawingml/2006/main">
            <a:ext uri="{FF2B5EF4-FFF2-40B4-BE49-F238E27FC236}">
              <a16:creationId xmlns:a16="http://schemas.microsoft.com/office/drawing/2014/main" id="{6A41668B-E03F-4293-9DB6-267BCDFFBE3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32" name="Text Box 1">
          <a:extLst xmlns:a="http://schemas.openxmlformats.org/drawingml/2006/main">
            <a:ext uri="{FF2B5EF4-FFF2-40B4-BE49-F238E27FC236}">
              <a16:creationId xmlns:a16="http://schemas.microsoft.com/office/drawing/2014/main" id="{F3E34FAC-075A-473E-8E55-0486704F05B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33" name="Text Box 1">
          <a:extLst xmlns:a="http://schemas.openxmlformats.org/drawingml/2006/main">
            <a:ext uri="{FF2B5EF4-FFF2-40B4-BE49-F238E27FC236}">
              <a16:creationId xmlns:a16="http://schemas.microsoft.com/office/drawing/2014/main" id="{0466FE57-0565-468F-8A41-88CA5A1250B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34" name="Text Box 1">
          <a:extLst xmlns:a="http://schemas.openxmlformats.org/drawingml/2006/main">
            <a:ext uri="{FF2B5EF4-FFF2-40B4-BE49-F238E27FC236}">
              <a16:creationId xmlns:a16="http://schemas.microsoft.com/office/drawing/2014/main" id="{0BBA1DAD-D28B-422D-BE08-977FA387EC3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35" name="Text Box 1">
          <a:extLst xmlns:a="http://schemas.openxmlformats.org/drawingml/2006/main">
            <a:ext uri="{FF2B5EF4-FFF2-40B4-BE49-F238E27FC236}">
              <a16:creationId xmlns:a16="http://schemas.microsoft.com/office/drawing/2014/main" id="{050A3C3D-15E0-4F91-B1AE-BF7E972384E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36" name="Text Box 1">
          <a:extLst xmlns:a="http://schemas.openxmlformats.org/drawingml/2006/main">
            <a:ext uri="{FF2B5EF4-FFF2-40B4-BE49-F238E27FC236}">
              <a16:creationId xmlns:a16="http://schemas.microsoft.com/office/drawing/2014/main" id="{E65CCB34-61EF-43B8-80B6-C8C33632821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37" name="Text Box 1">
          <a:extLst xmlns:a="http://schemas.openxmlformats.org/drawingml/2006/main">
            <a:ext uri="{FF2B5EF4-FFF2-40B4-BE49-F238E27FC236}">
              <a16:creationId xmlns:a16="http://schemas.microsoft.com/office/drawing/2014/main" id="{20BFEC7F-8771-4FF6-9020-224E382FAA0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38" name="Text Box 1">
          <a:extLst xmlns:a="http://schemas.openxmlformats.org/drawingml/2006/main">
            <a:ext uri="{FF2B5EF4-FFF2-40B4-BE49-F238E27FC236}">
              <a16:creationId xmlns:a16="http://schemas.microsoft.com/office/drawing/2014/main" id="{3AD70F29-F3AC-4A0B-89A3-85A86BE4E39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39" name="Text Box 1">
          <a:extLst xmlns:a="http://schemas.openxmlformats.org/drawingml/2006/main">
            <a:ext uri="{FF2B5EF4-FFF2-40B4-BE49-F238E27FC236}">
              <a16:creationId xmlns:a16="http://schemas.microsoft.com/office/drawing/2014/main" id="{1BF6C24F-C241-4908-92B9-892EF52E279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40" name="Text Box 1">
          <a:extLst xmlns:a="http://schemas.openxmlformats.org/drawingml/2006/main">
            <a:ext uri="{FF2B5EF4-FFF2-40B4-BE49-F238E27FC236}">
              <a16:creationId xmlns:a16="http://schemas.microsoft.com/office/drawing/2014/main" id="{CA1F72E4-412F-465F-9D08-54B0829122C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41" name="Text Box 1">
          <a:extLst xmlns:a="http://schemas.openxmlformats.org/drawingml/2006/main">
            <a:ext uri="{FF2B5EF4-FFF2-40B4-BE49-F238E27FC236}">
              <a16:creationId xmlns:a16="http://schemas.microsoft.com/office/drawing/2014/main" id="{ABAB2EB3-C422-4452-8C70-9659F89A524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42" name="Text Box 1">
          <a:extLst xmlns:a="http://schemas.openxmlformats.org/drawingml/2006/main">
            <a:ext uri="{FF2B5EF4-FFF2-40B4-BE49-F238E27FC236}">
              <a16:creationId xmlns:a16="http://schemas.microsoft.com/office/drawing/2014/main" id="{04EAF1E4-E35C-4EB3-987E-AFD018D1C9F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43" name="Text Box 1">
          <a:extLst xmlns:a="http://schemas.openxmlformats.org/drawingml/2006/main">
            <a:ext uri="{FF2B5EF4-FFF2-40B4-BE49-F238E27FC236}">
              <a16:creationId xmlns:a16="http://schemas.microsoft.com/office/drawing/2014/main" id="{005A67FA-1B39-4783-97A6-BCAA050C808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44" name="Text Box 1">
          <a:extLst xmlns:a="http://schemas.openxmlformats.org/drawingml/2006/main">
            <a:ext uri="{FF2B5EF4-FFF2-40B4-BE49-F238E27FC236}">
              <a16:creationId xmlns:a16="http://schemas.microsoft.com/office/drawing/2014/main" id="{DBD26AA8-4636-4A2C-B87B-CD5BB9C29AC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45" name="Text Box 1">
          <a:extLst xmlns:a="http://schemas.openxmlformats.org/drawingml/2006/main">
            <a:ext uri="{FF2B5EF4-FFF2-40B4-BE49-F238E27FC236}">
              <a16:creationId xmlns:a16="http://schemas.microsoft.com/office/drawing/2014/main" id="{09536744-6B5E-458B-8E25-B94EA31C877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46" name="Text Box 1">
          <a:extLst xmlns:a="http://schemas.openxmlformats.org/drawingml/2006/main">
            <a:ext uri="{FF2B5EF4-FFF2-40B4-BE49-F238E27FC236}">
              <a16:creationId xmlns:a16="http://schemas.microsoft.com/office/drawing/2014/main" id="{09E7D8CB-992F-458F-9627-6AC6A7CDEE4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47" name="Text Box 1">
          <a:extLst xmlns:a="http://schemas.openxmlformats.org/drawingml/2006/main">
            <a:ext uri="{FF2B5EF4-FFF2-40B4-BE49-F238E27FC236}">
              <a16:creationId xmlns:a16="http://schemas.microsoft.com/office/drawing/2014/main" id="{C22EF5A8-D3C6-431F-BF5F-4274CB26B2B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48" name="Text Box 1">
          <a:extLst xmlns:a="http://schemas.openxmlformats.org/drawingml/2006/main">
            <a:ext uri="{FF2B5EF4-FFF2-40B4-BE49-F238E27FC236}">
              <a16:creationId xmlns:a16="http://schemas.microsoft.com/office/drawing/2014/main" id="{B4C2357A-04E3-4C99-B6AE-0BE60D6BAE4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49" name="Text Box 1">
          <a:extLst xmlns:a="http://schemas.openxmlformats.org/drawingml/2006/main">
            <a:ext uri="{FF2B5EF4-FFF2-40B4-BE49-F238E27FC236}">
              <a16:creationId xmlns:a16="http://schemas.microsoft.com/office/drawing/2014/main" id="{03C6D2ED-042B-41B0-81F0-C028BE7315B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50" name="Text Box 1">
          <a:extLst xmlns:a="http://schemas.openxmlformats.org/drawingml/2006/main">
            <a:ext uri="{FF2B5EF4-FFF2-40B4-BE49-F238E27FC236}">
              <a16:creationId xmlns:a16="http://schemas.microsoft.com/office/drawing/2014/main" id="{B20CAD79-2723-484B-96FD-142C9CDDDDC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51" name="Text Box 1">
          <a:extLst xmlns:a="http://schemas.openxmlformats.org/drawingml/2006/main">
            <a:ext uri="{FF2B5EF4-FFF2-40B4-BE49-F238E27FC236}">
              <a16:creationId xmlns:a16="http://schemas.microsoft.com/office/drawing/2014/main" id="{242AAA15-131F-44FB-861E-A592222CED9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52" name="Text Box 1">
          <a:extLst xmlns:a="http://schemas.openxmlformats.org/drawingml/2006/main">
            <a:ext uri="{FF2B5EF4-FFF2-40B4-BE49-F238E27FC236}">
              <a16:creationId xmlns:a16="http://schemas.microsoft.com/office/drawing/2014/main" id="{C871EFD3-4B7A-408A-9A14-F89B8D77A02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53" name="Text Box 1">
          <a:extLst xmlns:a="http://schemas.openxmlformats.org/drawingml/2006/main">
            <a:ext uri="{FF2B5EF4-FFF2-40B4-BE49-F238E27FC236}">
              <a16:creationId xmlns:a16="http://schemas.microsoft.com/office/drawing/2014/main" id="{92CDE981-396F-4CE5-BC94-CEF755738FD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54" name="Text Box 1">
          <a:extLst xmlns:a="http://schemas.openxmlformats.org/drawingml/2006/main">
            <a:ext uri="{FF2B5EF4-FFF2-40B4-BE49-F238E27FC236}">
              <a16:creationId xmlns:a16="http://schemas.microsoft.com/office/drawing/2014/main" id="{5021BAE3-4128-4F5A-B2FC-D2DF70F9694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55" name="Text Box 1">
          <a:extLst xmlns:a="http://schemas.openxmlformats.org/drawingml/2006/main">
            <a:ext uri="{FF2B5EF4-FFF2-40B4-BE49-F238E27FC236}">
              <a16:creationId xmlns:a16="http://schemas.microsoft.com/office/drawing/2014/main" id="{CFF3B8D7-69B0-41CB-9B69-B7DCD3B274B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56" name="Text Box 1">
          <a:extLst xmlns:a="http://schemas.openxmlformats.org/drawingml/2006/main">
            <a:ext uri="{FF2B5EF4-FFF2-40B4-BE49-F238E27FC236}">
              <a16:creationId xmlns:a16="http://schemas.microsoft.com/office/drawing/2014/main" id="{A4832D12-9ADC-4E66-8A1B-4204924ED6B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57" name="Text Box 1">
          <a:extLst xmlns:a="http://schemas.openxmlformats.org/drawingml/2006/main">
            <a:ext uri="{FF2B5EF4-FFF2-40B4-BE49-F238E27FC236}">
              <a16:creationId xmlns:a16="http://schemas.microsoft.com/office/drawing/2014/main" id="{F0512CE5-5FB2-415C-B6C5-D5182E3BF64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58" name="Text Box 1">
          <a:extLst xmlns:a="http://schemas.openxmlformats.org/drawingml/2006/main">
            <a:ext uri="{FF2B5EF4-FFF2-40B4-BE49-F238E27FC236}">
              <a16:creationId xmlns:a16="http://schemas.microsoft.com/office/drawing/2014/main" id="{DE3D206F-5CB3-480F-9BE6-116CF68A6EE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59" name="Text Box 1">
          <a:extLst xmlns:a="http://schemas.openxmlformats.org/drawingml/2006/main">
            <a:ext uri="{FF2B5EF4-FFF2-40B4-BE49-F238E27FC236}">
              <a16:creationId xmlns:a16="http://schemas.microsoft.com/office/drawing/2014/main" id="{0EA6AC8A-CB95-437F-B682-FB6BF729DFB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60" name="Text Box 1">
          <a:extLst xmlns:a="http://schemas.openxmlformats.org/drawingml/2006/main">
            <a:ext uri="{FF2B5EF4-FFF2-40B4-BE49-F238E27FC236}">
              <a16:creationId xmlns:a16="http://schemas.microsoft.com/office/drawing/2014/main" id="{04CF3A48-4228-410C-9939-35906A64A20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61" name="Text Box 1">
          <a:extLst xmlns:a="http://schemas.openxmlformats.org/drawingml/2006/main">
            <a:ext uri="{FF2B5EF4-FFF2-40B4-BE49-F238E27FC236}">
              <a16:creationId xmlns:a16="http://schemas.microsoft.com/office/drawing/2014/main" id="{07110386-9DA8-4D44-875C-517D29B9888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62" name="Text Box 1">
          <a:extLst xmlns:a="http://schemas.openxmlformats.org/drawingml/2006/main">
            <a:ext uri="{FF2B5EF4-FFF2-40B4-BE49-F238E27FC236}">
              <a16:creationId xmlns:a16="http://schemas.microsoft.com/office/drawing/2014/main" id="{E72712B8-EAF7-421D-AA42-4D44A535930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63" name="Text Box 1">
          <a:extLst xmlns:a="http://schemas.openxmlformats.org/drawingml/2006/main">
            <a:ext uri="{FF2B5EF4-FFF2-40B4-BE49-F238E27FC236}">
              <a16:creationId xmlns:a16="http://schemas.microsoft.com/office/drawing/2014/main" id="{E7BC2E4D-61FA-463B-93CC-544FB162AEF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64" name="Text Box 1">
          <a:extLst xmlns:a="http://schemas.openxmlformats.org/drawingml/2006/main">
            <a:ext uri="{FF2B5EF4-FFF2-40B4-BE49-F238E27FC236}">
              <a16:creationId xmlns:a16="http://schemas.microsoft.com/office/drawing/2014/main" id="{95339961-3A1D-4183-AFD6-DF884A01018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65" name="Text Box 1">
          <a:extLst xmlns:a="http://schemas.openxmlformats.org/drawingml/2006/main">
            <a:ext uri="{FF2B5EF4-FFF2-40B4-BE49-F238E27FC236}">
              <a16:creationId xmlns:a16="http://schemas.microsoft.com/office/drawing/2014/main" id="{E58BCDDF-409A-49D4-BC32-0501F5D6866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66" name="Text Box 1">
          <a:extLst xmlns:a="http://schemas.openxmlformats.org/drawingml/2006/main">
            <a:ext uri="{FF2B5EF4-FFF2-40B4-BE49-F238E27FC236}">
              <a16:creationId xmlns:a16="http://schemas.microsoft.com/office/drawing/2014/main" id="{E5B80428-7FF2-4C3E-9044-038B7914364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67" name="Text Box 1">
          <a:extLst xmlns:a="http://schemas.openxmlformats.org/drawingml/2006/main">
            <a:ext uri="{FF2B5EF4-FFF2-40B4-BE49-F238E27FC236}">
              <a16:creationId xmlns:a16="http://schemas.microsoft.com/office/drawing/2014/main" id="{CF964719-A815-4E70-BD5D-CEA03421C35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68" name="Text Box 1">
          <a:extLst xmlns:a="http://schemas.openxmlformats.org/drawingml/2006/main">
            <a:ext uri="{FF2B5EF4-FFF2-40B4-BE49-F238E27FC236}">
              <a16:creationId xmlns:a16="http://schemas.microsoft.com/office/drawing/2014/main" id="{8CB98642-98D3-453B-9F03-04BA57C6451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69" name="Text Box 1">
          <a:extLst xmlns:a="http://schemas.openxmlformats.org/drawingml/2006/main">
            <a:ext uri="{FF2B5EF4-FFF2-40B4-BE49-F238E27FC236}">
              <a16:creationId xmlns:a16="http://schemas.microsoft.com/office/drawing/2014/main" id="{77357796-1453-47E3-8262-09B7E1A6404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70" name="Text Box 1">
          <a:extLst xmlns:a="http://schemas.openxmlformats.org/drawingml/2006/main">
            <a:ext uri="{FF2B5EF4-FFF2-40B4-BE49-F238E27FC236}">
              <a16:creationId xmlns:a16="http://schemas.microsoft.com/office/drawing/2014/main" id="{CE818C92-BC0B-49C6-B5E7-661CCB2548C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71" name="Text Box 1">
          <a:extLst xmlns:a="http://schemas.openxmlformats.org/drawingml/2006/main">
            <a:ext uri="{FF2B5EF4-FFF2-40B4-BE49-F238E27FC236}">
              <a16:creationId xmlns:a16="http://schemas.microsoft.com/office/drawing/2014/main" id="{507CAC9D-8B95-40D9-9E3F-E0F8BFE62FC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72" name="Text Box 1">
          <a:extLst xmlns:a="http://schemas.openxmlformats.org/drawingml/2006/main">
            <a:ext uri="{FF2B5EF4-FFF2-40B4-BE49-F238E27FC236}">
              <a16:creationId xmlns:a16="http://schemas.microsoft.com/office/drawing/2014/main" id="{39F7F655-AF45-4628-9227-D38E062057C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73" name="Text Box 1">
          <a:extLst xmlns:a="http://schemas.openxmlformats.org/drawingml/2006/main">
            <a:ext uri="{FF2B5EF4-FFF2-40B4-BE49-F238E27FC236}">
              <a16:creationId xmlns:a16="http://schemas.microsoft.com/office/drawing/2014/main" id="{166D2B2F-E554-458A-9EAD-4969DFA0AF5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74" name="Text Box 1">
          <a:extLst xmlns:a="http://schemas.openxmlformats.org/drawingml/2006/main">
            <a:ext uri="{FF2B5EF4-FFF2-40B4-BE49-F238E27FC236}">
              <a16:creationId xmlns:a16="http://schemas.microsoft.com/office/drawing/2014/main" id="{925A1600-1B34-48B8-9538-0C919D576F6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75" name="Text Box 1">
          <a:extLst xmlns:a="http://schemas.openxmlformats.org/drawingml/2006/main">
            <a:ext uri="{FF2B5EF4-FFF2-40B4-BE49-F238E27FC236}">
              <a16:creationId xmlns:a16="http://schemas.microsoft.com/office/drawing/2014/main" id="{17E4857B-6842-4973-A46D-DADC24F2497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76" name="Text Box 1">
          <a:extLst xmlns:a="http://schemas.openxmlformats.org/drawingml/2006/main">
            <a:ext uri="{FF2B5EF4-FFF2-40B4-BE49-F238E27FC236}">
              <a16:creationId xmlns:a16="http://schemas.microsoft.com/office/drawing/2014/main" id="{AE4905D0-E08B-4C89-BB4F-7C51EB2C12C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77" name="Text Box 1">
          <a:extLst xmlns:a="http://schemas.openxmlformats.org/drawingml/2006/main">
            <a:ext uri="{FF2B5EF4-FFF2-40B4-BE49-F238E27FC236}">
              <a16:creationId xmlns:a16="http://schemas.microsoft.com/office/drawing/2014/main" id="{1ADB8603-C809-423A-8697-62EA9B57E97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78" name="Text Box 1">
          <a:extLst xmlns:a="http://schemas.openxmlformats.org/drawingml/2006/main">
            <a:ext uri="{FF2B5EF4-FFF2-40B4-BE49-F238E27FC236}">
              <a16:creationId xmlns:a16="http://schemas.microsoft.com/office/drawing/2014/main" id="{77419200-71DC-4AD3-AECA-BD773BDEC2E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79" name="Text Box 1">
          <a:extLst xmlns:a="http://schemas.openxmlformats.org/drawingml/2006/main">
            <a:ext uri="{FF2B5EF4-FFF2-40B4-BE49-F238E27FC236}">
              <a16:creationId xmlns:a16="http://schemas.microsoft.com/office/drawing/2014/main" id="{220CD712-C510-48E8-8651-DB3E396DBB2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80" name="Text Box 1">
          <a:extLst xmlns:a="http://schemas.openxmlformats.org/drawingml/2006/main">
            <a:ext uri="{FF2B5EF4-FFF2-40B4-BE49-F238E27FC236}">
              <a16:creationId xmlns:a16="http://schemas.microsoft.com/office/drawing/2014/main" id="{7E144010-FBD3-47B8-9BB6-F3C24F83B00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81" name="Text Box 1">
          <a:extLst xmlns:a="http://schemas.openxmlformats.org/drawingml/2006/main">
            <a:ext uri="{FF2B5EF4-FFF2-40B4-BE49-F238E27FC236}">
              <a16:creationId xmlns:a16="http://schemas.microsoft.com/office/drawing/2014/main" id="{9934D1B7-51B0-4054-B827-4ED95EE4C60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82" name="Text Box 1">
          <a:extLst xmlns:a="http://schemas.openxmlformats.org/drawingml/2006/main">
            <a:ext uri="{FF2B5EF4-FFF2-40B4-BE49-F238E27FC236}">
              <a16:creationId xmlns:a16="http://schemas.microsoft.com/office/drawing/2014/main" id="{A84B384D-C5B3-49B7-9418-DB679BC5A0E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83" name="Text Box 1">
          <a:extLst xmlns:a="http://schemas.openxmlformats.org/drawingml/2006/main">
            <a:ext uri="{FF2B5EF4-FFF2-40B4-BE49-F238E27FC236}">
              <a16:creationId xmlns:a16="http://schemas.microsoft.com/office/drawing/2014/main" id="{9F0E3DA0-842E-4B52-80B5-B0AE59F6770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84" name="Text Box 1">
          <a:extLst xmlns:a="http://schemas.openxmlformats.org/drawingml/2006/main">
            <a:ext uri="{FF2B5EF4-FFF2-40B4-BE49-F238E27FC236}">
              <a16:creationId xmlns:a16="http://schemas.microsoft.com/office/drawing/2014/main" id="{51D06410-EC2D-4EFB-B460-36FC377D70C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85" name="Text Box 1">
          <a:extLst xmlns:a="http://schemas.openxmlformats.org/drawingml/2006/main">
            <a:ext uri="{FF2B5EF4-FFF2-40B4-BE49-F238E27FC236}">
              <a16:creationId xmlns:a16="http://schemas.microsoft.com/office/drawing/2014/main" id="{13021916-9732-4D2F-9AE0-4A9C8C7B0FA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86" name="Text Box 1">
          <a:extLst xmlns:a="http://schemas.openxmlformats.org/drawingml/2006/main">
            <a:ext uri="{FF2B5EF4-FFF2-40B4-BE49-F238E27FC236}">
              <a16:creationId xmlns:a16="http://schemas.microsoft.com/office/drawing/2014/main" id="{7A019B10-1172-4454-81CB-CDA8193A8DA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87" name="Text Box 1">
          <a:extLst xmlns:a="http://schemas.openxmlformats.org/drawingml/2006/main">
            <a:ext uri="{FF2B5EF4-FFF2-40B4-BE49-F238E27FC236}">
              <a16:creationId xmlns:a16="http://schemas.microsoft.com/office/drawing/2014/main" id="{F1F75AC0-9CEC-40BA-8031-34C8B6E153F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88" name="Text Box 1">
          <a:extLst xmlns:a="http://schemas.openxmlformats.org/drawingml/2006/main">
            <a:ext uri="{FF2B5EF4-FFF2-40B4-BE49-F238E27FC236}">
              <a16:creationId xmlns:a16="http://schemas.microsoft.com/office/drawing/2014/main" id="{37221DC7-47BB-49E0-ADCB-54192258909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89" name="Text Box 1">
          <a:extLst xmlns:a="http://schemas.openxmlformats.org/drawingml/2006/main">
            <a:ext uri="{FF2B5EF4-FFF2-40B4-BE49-F238E27FC236}">
              <a16:creationId xmlns:a16="http://schemas.microsoft.com/office/drawing/2014/main" id="{F21F18A8-3247-465F-B6FB-52BACE2AAB2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90" name="Text Box 1">
          <a:extLst xmlns:a="http://schemas.openxmlformats.org/drawingml/2006/main">
            <a:ext uri="{FF2B5EF4-FFF2-40B4-BE49-F238E27FC236}">
              <a16:creationId xmlns:a16="http://schemas.microsoft.com/office/drawing/2014/main" id="{0014F934-5A51-4B63-9669-D4010C12FA9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91" name="Text Box 1">
          <a:extLst xmlns:a="http://schemas.openxmlformats.org/drawingml/2006/main">
            <a:ext uri="{FF2B5EF4-FFF2-40B4-BE49-F238E27FC236}">
              <a16:creationId xmlns:a16="http://schemas.microsoft.com/office/drawing/2014/main" id="{3E044C51-F0F0-42CD-9BD3-B7771761801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92" name="Text Box 1">
          <a:extLst xmlns:a="http://schemas.openxmlformats.org/drawingml/2006/main">
            <a:ext uri="{FF2B5EF4-FFF2-40B4-BE49-F238E27FC236}">
              <a16:creationId xmlns:a16="http://schemas.microsoft.com/office/drawing/2014/main" id="{8DA664AE-92BD-4C5D-A283-D8BD347A600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93" name="Text Box 1">
          <a:extLst xmlns:a="http://schemas.openxmlformats.org/drawingml/2006/main">
            <a:ext uri="{FF2B5EF4-FFF2-40B4-BE49-F238E27FC236}">
              <a16:creationId xmlns:a16="http://schemas.microsoft.com/office/drawing/2014/main" id="{DE430D2D-4DDC-4BAA-93E7-0C63833796C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94" name="Text Box 1">
          <a:extLst xmlns:a="http://schemas.openxmlformats.org/drawingml/2006/main">
            <a:ext uri="{FF2B5EF4-FFF2-40B4-BE49-F238E27FC236}">
              <a16:creationId xmlns:a16="http://schemas.microsoft.com/office/drawing/2014/main" id="{688FB446-08BC-495F-986A-057FCE286B9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95" name="Text Box 1">
          <a:extLst xmlns:a="http://schemas.openxmlformats.org/drawingml/2006/main">
            <a:ext uri="{FF2B5EF4-FFF2-40B4-BE49-F238E27FC236}">
              <a16:creationId xmlns:a16="http://schemas.microsoft.com/office/drawing/2014/main" id="{C72D62F5-9687-4389-8FA8-FE765220753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96" name="Text Box 1">
          <a:extLst xmlns:a="http://schemas.openxmlformats.org/drawingml/2006/main">
            <a:ext uri="{FF2B5EF4-FFF2-40B4-BE49-F238E27FC236}">
              <a16:creationId xmlns:a16="http://schemas.microsoft.com/office/drawing/2014/main" id="{9D89C2CD-23D4-4DD3-9CB5-037F54BF9E5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97" name="Text Box 1">
          <a:extLst xmlns:a="http://schemas.openxmlformats.org/drawingml/2006/main">
            <a:ext uri="{FF2B5EF4-FFF2-40B4-BE49-F238E27FC236}">
              <a16:creationId xmlns:a16="http://schemas.microsoft.com/office/drawing/2014/main" id="{7914AB23-D504-4836-8B91-64C8CD78344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98" name="Text Box 1">
          <a:extLst xmlns:a="http://schemas.openxmlformats.org/drawingml/2006/main">
            <a:ext uri="{FF2B5EF4-FFF2-40B4-BE49-F238E27FC236}">
              <a16:creationId xmlns:a16="http://schemas.microsoft.com/office/drawing/2014/main" id="{8128F0EC-2FD8-4E5D-9E7A-322C0C6DDEB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899" name="Text Box 1">
          <a:extLst xmlns:a="http://schemas.openxmlformats.org/drawingml/2006/main">
            <a:ext uri="{FF2B5EF4-FFF2-40B4-BE49-F238E27FC236}">
              <a16:creationId xmlns:a16="http://schemas.microsoft.com/office/drawing/2014/main" id="{B481F996-6958-4032-AB6B-EAEA5178370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00" name="Text Box 1">
          <a:extLst xmlns:a="http://schemas.openxmlformats.org/drawingml/2006/main">
            <a:ext uri="{FF2B5EF4-FFF2-40B4-BE49-F238E27FC236}">
              <a16:creationId xmlns:a16="http://schemas.microsoft.com/office/drawing/2014/main" id="{22D90718-8569-492A-96BB-9EEE594FD42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01" name="Text Box 1">
          <a:extLst xmlns:a="http://schemas.openxmlformats.org/drawingml/2006/main">
            <a:ext uri="{FF2B5EF4-FFF2-40B4-BE49-F238E27FC236}">
              <a16:creationId xmlns:a16="http://schemas.microsoft.com/office/drawing/2014/main" id="{305B64AA-8BDE-4235-AB4A-6380258F6B7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02" name="Text Box 1">
          <a:extLst xmlns:a="http://schemas.openxmlformats.org/drawingml/2006/main">
            <a:ext uri="{FF2B5EF4-FFF2-40B4-BE49-F238E27FC236}">
              <a16:creationId xmlns:a16="http://schemas.microsoft.com/office/drawing/2014/main" id="{04093F0D-4113-4F2C-8383-85DCF52B971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03" name="Text Box 1">
          <a:extLst xmlns:a="http://schemas.openxmlformats.org/drawingml/2006/main">
            <a:ext uri="{FF2B5EF4-FFF2-40B4-BE49-F238E27FC236}">
              <a16:creationId xmlns:a16="http://schemas.microsoft.com/office/drawing/2014/main" id="{20336D04-FC64-4E15-96CC-197C2A4B535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04" name="Text Box 1">
          <a:extLst xmlns:a="http://schemas.openxmlformats.org/drawingml/2006/main">
            <a:ext uri="{FF2B5EF4-FFF2-40B4-BE49-F238E27FC236}">
              <a16:creationId xmlns:a16="http://schemas.microsoft.com/office/drawing/2014/main" id="{996E64B2-EC76-4228-8621-C823E839708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05" name="Text Box 1">
          <a:extLst xmlns:a="http://schemas.openxmlformats.org/drawingml/2006/main">
            <a:ext uri="{FF2B5EF4-FFF2-40B4-BE49-F238E27FC236}">
              <a16:creationId xmlns:a16="http://schemas.microsoft.com/office/drawing/2014/main" id="{6A8750FC-77D9-44B9-8E62-9DD4199E203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06" name="Text Box 1">
          <a:extLst xmlns:a="http://schemas.openxmlformats.org/drawingml/2006/main">
            <a:ext uri="{FF2B5EF4-FFF2-40B4-BE49-F238E27FC236}">
              <a16:creationId xmlns:a16="http://schemas.microsoft.com/office/drawing/2014/main" id="{4FCDE283-9ADC-48F7-8771-341A8A8BE41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07" name="Text Box 1">
          <a:extLst xmlns:a="http://schemas.openxmlformats.org/drawingml/2006/main">
            <a:ext uri="{FF2B5EF4-FFF2-40B4-BE49-F238E27FC236}">
              <a16:creationId xmlns:a16="http://schemas.microsoft.com/office/drawing/2014/main" id="{970011F6-D5B8-43E2-BD08-F5F752AA6D5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08" name="Text Box 1">
          <a:extLst xmlns:a="http://schemas.openxmlformats.org/drawingml/2006/main">
            <a:ext uri="{FF2B5EF4-FFF2-40B4-BE49-F238E27FC236}">
              <a16:creationId xmlns:a16="http://schemas.microsoft.com/office/drawing/2014/main" id="{276890A8-035A-4D0F-92CA-B7403310CDF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09" name="Text Box 1">
          <a:extLst xmlns:a="http://schemas.openxmlformats.org/drawingml/2006/main">
            <a:ext uri="{FF2B5EF4-FFF2-40B4-BE49-F238E27FC236}">
              <a16:creationId xmlns:a16="http://schemas.microsoft.com/office/drawing/2014/main" id="{A5678DEC-CB2A-4164-B5D0-3D0E31D0BF1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10" name="Text Box 1">
          <a:extLst xmlns:a="http://schemas.openxmlformats.org/drawingml/2006/main">
            <a:ext uri="{FF2B5EF4-FFF2-40B4-BE49-F238E27FC236}">
              <a16:creationId xmlns:a16="http://schemas.microsoft.com/office/drawing/2014/main" id="{996F6C63-D281-4F41-A94D-7FBE24F1463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11" name="Text Box 1">
          <a:extLst xmlns:a="http://schemas.openxmlformats.org/drawingml/2006/main">
            <a:ext uri="{FF2B5EF4-FFF2-40B4-BE49-F238E27FC236}">
              <a16:creationId xmlns:a16="http://schemas.microsoft.com/office/drawing/2014/main" id="{7D6810EE-F1E6-4114-94C6-AA745C9E5EF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12" name="Text Box 1">
          <a:extLst xmlns:a="http://schemas.openxmlformats.org/drawingml/2006/main">
            <a:ext uri="{FF2B5EF4-FFF2-40B4-BE49-F238E27FC236}">
              <a16:creationId xmlns:a16="http://schemas.microsoft.com/office/drawing/2014/main" id="{928A8281-9FEE-4247-A24E-845875CC3C9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13" name="Text Box 1">
          <a:extLst xmlns:a="http://schemas.openxmlformats.org/drawingml/2006/main">
            <a:ext uri="{FF2B5EF4-FFF2-40B4-BE49-F238E27FC236}">
              <a16:creationId xmlns:a16="http://schemas.microsoft.com/office/drawing/2014/main" id="{F9AC55DB-4B01-466B-AB4C-7A5E42453AA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14" name="Text Box 1">
          <a:extLst xmlns:a="http://schemas.openxmlformats.org/drawingml/2006/main">
            <a:ext uri="{FF2B5EF4-FFF2-40B4-BE49-F238E27FC236}">
              <a16:creationId xmlns:a16="http://schemas.microsoft.com/office/drawing/2014/main" id="{B732924A-3527-4CF4-B849-A54F8572F51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15" name="Text Box 1">
          <a:extLst xmlns:a="http://schemas.openxmlformats.org/drawingml/2006/main">
            <a:ext uri="{FF2B5EF4-FFF2-40B4-BE49-F238E27FC236}">
              <a16:creationId xmlns:a16="http://schemas.microsoft.com/office/drawing/2014/main" id="{0D42DA1F-EDBD-4A25-B6B6-CC97C905B64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16" name="Text Box 1">
          <a:extLst xmlns:a="http://schemas.openxmlformats.org/drawingml/2006/main">
            <a:ext uri="{FF2B5EF4-FFF2-40B4-BE49-F238E27FC236}">
              <a16:creationId xmlns:a16="http://schemas.microsoft.com/office/drawing/2014/main" id="{BECC3A7A-6725-4B03-8A42-F92603248E4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17" name="Text Box 1">
          <a:extLst xmlns:a="http://schemas.openxmlformats.org/drawingml/2006/main">
            <a:ext uri="{FF2B5EF4-FFF2-40B4-BE49-F238E27FC236}">
              <a16:creationId xmlns:a16="http://schemas.microsoft.com/office/drawing/2014/main" id="{A3F891A7-A9DF-4E7C-ADCA-7BC304ED8CA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18" name="Text Box 1">
          <a:extLst xmlns:a="http://schemas.openxmlformats.org/drawingml/2006/main">
            <a:ext uri="{FF2B5EF4-FFF2-40B4-BE49-F238E27FC236}">
              <a16:creationId xmlns:a16="http://schemas.microsoft.com/office/drawing/2014/main" id="{CD58F55C-93AC-4065-B82C-71BB34DCA8F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19" name="Text Box 1">
          <a:extLst xmlns:a="http://schemas.openxmlformats.org/drawingml/2006/main">
            <a:ext uri="{FF2B5EF4-FFF2-40B4-BE49-F238E27FC236}">
              <a16:creationId xmlns:a16="http://schemas.microsoft.com/office/drawing/2014/main" id="{FC2A0FE0-82B2-4FDA-BF9D-4C42054C0E5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20" name="Text Box 1">
          <a:extLst xmlns:a="http://schemas.openxmlformats.org/drawingml/2006/main">
            <a:ext uri="{FF2B5EF4-FFF2-40B4-BE49-F238E27FC236}">
              <a16:creationId xmlns:a16="http://schemas.microsoft.com/office/drawing/2014/main" id="{48201ED2-4944-4281-9A48-DF1A7E40310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21" name="Text Box 1">
          <a:extLst xmlns:a="http://schemas.openxmlformats.org/drawingml/2006/main">
            <a:ext uri="{FF2B5EF4-FFF2-40B4-BE49-F238E27FC236}">
              <a16:creationId xmlns:a16="http://schemas.microsoft.com/office/drawing/2014/main" id="{F31D5B46-3627-4D75-AB29-D25E8F9DB24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22" name="Text Box 1">
          <a:extLst xmlns:a="http://schemas.openxmlformats.org/drawingml/2006/main">
            <a:ext uri="{FF2B5EF4-FFF2-40B4-BE49-F238E27FC236}">
              <a16:creationId xmlns:a16="http://schemas.microsoft.com/office/drawing/2014/main" id="{B618FAF5-4B9F-49EB-9B65-CF524F25EA2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23" name="Text Box 1">
          <a:extLst xmlns:a="http://schemas.openxmlformats.org/drawingml/2006/main">
            <a:ext uri="{FF2B5EF4-FFF2-40B4-BE49-F238E27FC236}">
              <a16:creationId xmlns:a16="http://schemas.microsoft.com/office/drawing/2014/main" id="{85E156D5-791F-4FB3-8250-2B37CDEF0E6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24" name="Text Box 1">
          <a:extLst xmlns:a="http://schemas.openxmlformats.org/drawingml/2006/main">
            <a:ext uri="{FF2B5EF4-FFF2-40B4-BE49-F238E27FC236}">
              <a16:creationId xmlns:a16="http://schemas.microsoft.com/office/drawing/2014/main" id="{65988769-A1A7-4BBF-8691-ED6F3383831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25" name="Text Box 1">
          <a:extLst xmlns:a="http://schemas.openxmlformats.org/drawingml/2006/main">
            <a:ext uri="{FF2B5EF4-FFF2-40B4-BE49-F238E27FC236}">
              <a16:creationId xmlns:a16="http://schemas.microsoft.com/office/drawing/2014/main" id="{53D9A34C-D5B2-4BCA-A902-F00600E7272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26" name="Text Box 1">
          <a:extLst xmlns:a="http://schemas.openxmlformats.org/drawingml/2006/main">
            <a:ext uri="{FF2B5EF4-FFF2-40B4-BE49-F238E27FC236}">
              <a16:creationId xmlns:a16="http://schemas.microsoft.com/office/drawing/2014/main" id="{B8BB2088-1C98-4819-B5B9-E9210A027CD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27" name="Text Box 1">
          <a:extLst xmlns:a="http://schemas.openxmlformats.org/drawingml/2006/main">
            <a:ext uri="{FF2B5EF4-FFF2-40B4-BE49-F238E27FC236}">
              <a16:creationId xmlns:a16="http://schemas.microsoft.com/office/drawing/2014/main" id="{5BB82BF4-F420-476E-AB90-1821818B770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28" name="Text Box 1">
          <a:extLst xmlns:a="http://schemas.openxmlformats.org/drawingml/2006/main">
            <a:ext uri="{FF2B5EF4-FFF2-40B4-BE49-F238E27FC236}">
              <a16:creationId xmlns:a16="http://schemas.microsoft.com/office/drawing/2014/main" id="{30E0373C-B98E-4666-AF0B-8E5E3B0422A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29" name="Text Box 1">
          <a:extLst xmlns:a="http://schemas.openxmlformats.org/drawingml/2006/main">
            <a:ext uri="{FF2B5EF4-FFF2-40B4-BE49-F238E27FC236}">
              <a16:creationId xmlns:a16="http://schemas.microsoft.com/office/drawing/2014/main" id="{4C4DE0F1-0A6B-4A8C-940B-543990FED3F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30" name="Text Box 1">
          <a:extLst xmlns:a="http://schemas.openxmlformats.org/drawingml/2006/main">
            <a:ext uri="{FF2B5EF4-FFF2-40B4-BE49-F238E27FC236}">
              <a16:creationId xmlns:a16="http://schemas.microsoft.com/office/drawing/2014/main" id="{8554D725-2F2E-4CDC-90D6-35DFDD47E2C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31" name="Text Box 1">
          <a:extLst xmlns:a="http://schemas.openxmlformats.org/drawingml/2006/main">
            <a:ext uri="{FF2B5EF4-FFF2-40B4-BE49-F238E27FC236}">
              <a16:creationId xmlns:a16="http://schemas.microsoft.com/office/drawing/2014/main" id="{B7F2E114-FF4A-4D26-ABEF-7BE95EC0135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32" name="Text Box 1">
          <a:extLst xmlns:a="http://schemas.openxmlformats.org/drawingml/2006/main">
            <a:ext uri="{FF2B5EF4-FFF2-40B4-BE49-F238E27FC236}">
              <a16:creationId xmlns:a16="http://schemas.microsoft.com/office/drawing/2014/main" id="{DB07FA77-05F7-443A-8102-CD9E5CD7BFB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33" name="Text Box 1">
          <a:extLst xmlns:a="http://schemas.openxmlformats.org/drawingml/2006/main">
            <a:ext uri="{FF2B5EF4-FFF2-40B4-BE49-F238E27FC236}">
              <a16:creationId xmlns:a16="http://schemas.microsoft.com/office/drawing/2014/main" id="{B2185489-1CC1-4956-AA47-EA85E4E87EE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34" name="Text Box 1">
          <a:extLst xmlns:a="http://schemas.openxmlformats.org/drawingml/2006/main">
            <a:ext uri="{FF2B5EF4-FFF2-40B4-BE49-F238E27FC236}">
              <a16:creationId xmlns:a16="http://schemas.microsoft.com/office/drawing/2014/main" id="{51AA6C3B-CED9-4AA6-838D-FFA24A8C75C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35" name="Text Box 1">
          <a:extLst xmlns:a="http://schemas.openxmlformats.org/drawingml/2006/main">
            <a:ext uri="{FF2B5EF4-FFF2-40B4-BE49-F238E27FC236}">
              <a16:creationId xmlns:a16="http://schemas.microsoft.com/office/drawing/2014/main" id="{9A42325F-C552-4FD0-83CC-31B165D49F1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36" name="Text Box 1">
          <a:extLst xmlns:a="http://schemas.openxmlformats.org/drawingml/2006/main">
            <a:ext uri="{FF2B5EF4-FFF2-40B4-BE49-F238E27FC236}">
              <a16:creationId xmlns:a16="http://schemas.microsoft.com/office/drawing/2014/main" id="{CCC1A043-B753-404C-B5B5-672A2992164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37" name="Text Box 1">
          <a:extLst xmlns:a="http://schemas.openxmlformats.org/drawingml/2006/main">
            <a:ext uri="{FF2B5EF4-FFF2-40B4-BE49-F238E27FC236}">
              <a16:creationId xmlns:a16="http://schemas.microsoft.com/office/drawing/2014/main" id="{2999310F-6F29-4651-A2FE-1275BC8F2DD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38" name="Text Box 1">
          <a:extLst xmlns:a="http://schemas.openxmlformats.org/drawingml/2006/main">
            <a:ext uri="{FF2B5EF4-FFF2-40B4-BE49-F238E27FC236}">
              <a16:creationId xmlns:a16="http://schemas.microsoft.com/office/drawing/2014/main" id="{55EDBBC0-2108-4B30-8315-9C14D3966FC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39" name="Text Box 1">
          <a:extLst xmlns:a="http://schemas.openxmlformats.org/drawingml/2006/main">
            <a:ext uri="{FF2B5EF4-FFF2-40B4-BE49-F238E27FC236}">
              <a16:creationId xmlns:a16="http://schemas.microsoft.com/office/drawing/2014/main" id="{A5E71BCD-6083-49C5-9AD3-ECEEE7710D4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40" name="Text Box 1">
          <a:extLst xmlns:a="http://schemas.openxmlformats.org/drawingml/2006/main">
            <a:ext uri="{FF2B5EF4-FFF2-40B4-BE49-F238E27FC236}">
              <a16:creationId xmlns:a16="http://schemas.microsoft.com/office/drawing/2014/main" id="{CD43849B-29AC-47F3-8797-A2A13614B08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41" name="Text Box 1">
          <a:extLst xmlns:a="http://schemas.openxmlformats.org/drawingml/2006/main">
            <a:ext uri="{FF2B5EF4-FFF2-40B4-BE49-F238E27FC236}">
              <a16:creationId xmlns:a16="http://schemas.microsoft.com/office/drawing/2014/main" id="{467E57CD-3296-4DA1-874B-297E53DE91E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42" name="Text Box 1">
          <a:extLst xmlns:a="http://schemas.openxmlformats.org/drawingml/2006/main">
            <a:ext uri="{FF2B5EF4-FFF2-40B4-BE49-F238E27FC236}">
              <a16:creationId xmlns:a16="http://schemas.microsoft.com/office/drawing/2014/main" id="{FE72629C-84A9-4517-96DF-34FF88FD5DB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43" name="Text Box 1">
          <a:extLst xmlns:a="http://schemas.openxmlformats.org/drawingml/2006/main">
            <a:ext uri="{FF2B5EF4-FFF2-40B4-BE49-F238E27FC236}">
              <a16:creationId xmlns:a16="http://schemas.microsoft.com/office/drawing/2014/main" id="{C0EA3D59-231D-49EF-8728-63B183145E9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44" name="Text Box 1">
          <a:extLst xmlns:a="http://schemas.openxmlformats.org/drawingml/2006/main">
            <a:ext uri="{FF2B5EF4-FFF2-40B4-BE49-F238E27FC236}">
              <a16:creationId xmlns:a16="http://schemas.microsoft.com/office/drawing/2014/main" id="{8EF79C0E-75A0-46E8-9C80-9A0305C41E2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45" name="Text Box 1">
          <a:extLst xmlns:a="http://schemas.openxmlformats.org/drawingml/2006/main">
            <a:ext uri="{FF2B5EF4-FFF2-40B4-BE49-F238E27FC236}">
              <a16:creationId xmlns:a16="http://schemas.microsoft.com/office/drawing/2014/main" id="{46FDA784-0ACE-4487-BC83-89CF0ABFA7B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46" name="Text Box 1">
          <a:extLst xmlns:a="http://schemas.openxmlformats.org/drawingml/2006/main">
            <a:ext uri="{FF2B5EF4-FFF2-40B4-BE49-F238E27FC236}">
              <a16:creationId xmlns:a16="http://schemas.microsoft.com/office/drawing/2014/main" id="{8989B48E-2B96-405F-A8D5-77F2D72AF8E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47" name="Text Box 1">
          <a:extLst xmlns:a="http://schemas.openxmlformats.org/drawingml/2006/main">
            <a:ext uri="{FF2B5EF4-FFF2-40B4-BE49-F238E27FC236}">
              <a16:creationId xmlns:a16="http://schemas.microsoft.com/office/drawing/2014/main" id="{6BAFA945-11AB-4C9D-AEC2-2C62A4D4756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48" name="Text Box 1">
          <a:extLst xmlns:a="http://schemas.openxmlformats.org/drawingml/2006/main">
            <a:ext uri="{FF2B5EF4-FFF2-40B4-BE49-F238E27FC236}">
              <a16:creationId xmlns:a16="http://schemas.microsoft.com/office/drawing/2014/main" id="{B79D4AA0-B94C-4EA3-8A10-A84D01411C6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49" name="Text Box 1">
          <a:extLst xmlns:a="http://schemas.openxmlformats.org/drawingml/2006/main">
            <a:ext uri="{FF2B5EF4-FFF2-40B4-BE49-F238E27FC236}">
              <a16:creationId xmlns:a16="http://schemas.microsoft.com/office/drawing/2014/main" id="{2C3AAA09-4930-44F1-999C-5F42D33C3C9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50" name="Text Box 1">
          <a:extLst xmlns:a="http://schemas.openxmlformats.org/drawingml/2006/main">
            <a:ext uri="{FF2B5EF4-FFF2-40B4-BE49-F238E27FC236}">
              <a16:creationId xmlns:a16="http://schemas.microsoft.com/office/drawing/2014/main" id="{4867D020-9DDC-4670-BC9C-9F04E291B65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51" name="Text Box 1">
          <a:extLst xmlns:a="http://schemas.openxmlformats.org/drawingml/2006/main">
            <a:ext uri="{FF2B5EF4-FFF2-40B4-BE49-F238E27FC236}">
              <a16:creationId xmlns:a16="http://schemas.microsoft.com/office/drawing/2014/main" id="{90B7D410-F447-4916-A99E-3C636C439E7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52" name="Text Box 1">
          <a:extLst xmlns:a="http://schemas.openxmlformats.org/drawingml/2006/main">
            <a:ext uri="{FF2B5EF4-FFF2-40B4-BE49-F238E27FC236}">
              <a16:creationId xmlns:a16="http://schemas.microsoft.com/office/drawing/2014/main" id="{5866AA11-B6C6-42B8-A2A4-1400C2BDBDA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53" name="Text Box 1">
          <a:extLst xmlns:a="http://schemas.openxmlformats.org/drawingml/2006/main">
            <a:ext uri="{FF2B5EF4-FFF2-40B4-BE49-F238E27FC236}">
              <a16:creationId xmlns:a16="http://schemas.microsoft.com/office/drawing/2014/main" id="{EB27AAD5-A8F6-40ED-89C1-30B07596685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54" name="Text Box 1">
          <a:extLst xmlns:a="http://schemas.openxmlformats.org/drawingml/2006/main">
            <a:ext uri="{FF2B5EF4-FFF2-40B4-BE49-F238E27FC236}">
              <a16:creationId xmlns:a16="http://schemas.microsoft.com/office/drawing/2014/main" id="{80363295-9F6F-4480-97ED-C41CEFC659D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55" name="Text Box 1">
          <a:extLst xmlns:a="http://schemas.openxmlformats.org/drawingml/2006/main">
            <a:ext uri="{FF2B5EF4-FFF2-40B4-BE49-F238E27FC236}">
              <a16:creationId xmlns:a16="http://schemas.microsoft.com/office/drawing/2014/main" id="{B504A18F-8BD2-4E54-9EE8-5E34B650153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56" name="Text Box 1">
          <a:extLst xmlns:a="http://schemas.openxmlformats.org/drawingml/2006/main">
            <a:ext uri="{FF2B5EF4-FFF2-40B4-BE49-F238E27FC236}">
              <a16:creationId xmlns:a16="http://schemas.microsoft.com/office/drawing/2014/main" id="{BD9554A7-2187-49CC-98AC-2D4E4A60678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57" name="Text Box 1">
          <a:extLst xmlns:a="http://schemas.openxmlformats.org/drawingml/2006/main">
            <a:ext uri="{FF2B5EF4-FFF2-40B4-BE49-F238E27FC236}">
              <a16:creationId xmlns:a16="http://schemas.microsoft.com/office/drawing/2014/main" id="{F93F58FC-F48A-45C1-B861-7E05BE93980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58" name="Text Box 1">
          <a:extLst xmlns:a="http://schemas.openxmlformats.org/drawingml/2006/main">
            <a:ext uri="{FF2B5EF4-FFF2-40B4-BE49-F238E27FC236}">
              <a16:creationId xmlns:a16="http://schemas.microsoft.com/office/drawing/2014/main" id="{5D048A10-8A2E-4441-B1DC-648D570F726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59" name="Text Box 1">
          <a:extLst xmlns:a="http://schemas.openxmlformats.org/drawingml/2006/main">
            <a:ext uri="{FF2B5EF4-FFF2-40B4-BE49-F238E27FC236}">
              <a16:creationId xmlns:a16="http://schemas.microsoft.com/office/drawing/2014/main" id="{000B69D9-042A-4881-A76B-FB5DADE3CDF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60" name="Text Box 1">
          <a:extLst xmlns:a="http://schemas.openxmlformats.org/drawingml/2006/main">
            <a:ext uri="{FF2B5EF4-FFF2-40B4-BE49-F238E27FC236}">
              <a16:creationId xmlns:a16="http://schemas.microsoft.com/office/drawing/2014/main" id="{1D7BAC5A-4E69-4CCB-B94E-A82AF5EEAFA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61" name="Text Box 1">
          <a:extLst xmlns:a="http://schemas.openxmlformats.org/drawingml/2006/main">
            <a:ext uri="{FF2B5EF4-FFF2-40B4-BE49-F238E27FC236}">
              <a16:creationId xmlns:a16="http://schemas.microsoft.com/office/drawing/2014/main" id="{63578781-7A8A-4091-A659-070F2805092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62" name="Text Box 1">
          <a:extLst xmlns:a="http://schemas.openxmlformats.org/drawingml/2006/main">
            <a:ext uri="{FF2B5EF4-FFF2-40B4-BE49-F238E27FC236}">
              <a16:creationId xmlns:a16="http://schemas.microsoft.com/office/drawing/2014/main" id="{949C37AF-23F1-442A-BCDB-215424C3187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63" name="Text Box 1">
          <a:extLst xmlns:a="http://schemas.openxmlformats.org/drawingml/2006/main">
            <a:ext uri="{FF2B5EF4-FFF2-40B4-BE49-F238E27FC236}">
              <a16:creationId xmlns:a16="http://schemas.microsoft.com/office/drawing/2014/main" id="{20ADE83B-6C2F-47F0-8888-C5B53342AFE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64" name="Text Box 1">
          <a:extLst xmlns:a="http://schemas.openxmlformats.org/drawingml/2006/main">
            <a:ext uri="{FF2B5EF4-FFF2-40B4-BE49-F238E27FC236}">
              <a16:creationId xmlns:a16="http://schemas.microsoft.com/office/drawing/2014/main" id="{DB138631-295D-42CD-86C3-D0F9A29CB97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65" name="Text Box 1">
          <a:extLst xmlns:a="http://schemas.openxmlformats.org/drawingml/2006/main">
            <a:ext uri="{FF2B5EF4-FFF2-40B4-BE49-F238E27FC236}">
              <a16:creationId xmlns:a16="http://schemas.microsoft.com/office/drawing/2014/main" id="{8CD5FD3D-0E20-4A5B-9CB0-F5D2E9079FB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66" name="Text Box 1">
          <a:extLst xmlns:a="http://schemas.openxmlformats.org/drawingml/2006/main">
            <a:ext uri="{FF2B5EF4-FFF2-40B4-BE49-F238E27FC236}">
              <a16:creationId xmlns:a16="http://schemas.microsoft.com/office/drawing/2014/main" id="{B25B524D-0F06-4AE7-8673-4F8B4FBB9BC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67" name="Text Box 1">
          <a:extLst xmlns:a="http://schemas.openxmlformats.org/drawingml/2006/main">
            <a:ext uri="{FF2B5EF4-FFF2-40B4-BE49-F238E27FC236}">
              <a16:creationId xmlns:a16="http://schemas.microsoft.com/office/drawing/2014/main" id="{60C0F3FA-E2D6-49EF-8362-E0241F62881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68" name="Text Box 1">
          <a:extLst xmlns:a="http://schemas.openxmlformats.org/drawingml/2006/main">
            <a:ext uri="{FF2B5EF4-FFF2-40B4-BE49-F238E27FC236}">
              <a16:creationId xmlns:a16="http://schemas.microsoft.com/office/drawing/2014/main" id="{1F36299F-265B-4511-9AAB-B4373B06B5A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69" name="Text Box 1">
          <a:extLst xmlns:a="http://schemas.openxmlformats.org/drawingml/2006/main">
            <a:ext uri="{FF2B5EF4-FFF2-40B4-BE49-F238E27FC236}">
              <a16:creationId xmlns:a16="http://schemas.microsoft.com/office/drawing/2014/main" id="{798179E6-AAB8-44AD-B6E7-8E9D47FAD5D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70" name="Text Box 1">
          <a:extLst xmlns:a="http://schemas.openxmlformats.org/drawingml/2006/main">
            <a:ext uri="{FF2B5EF4-FFF2-40B4-BE49-F238E27FC236}">
              <a16:creationId xmlns:a16="http://schemas.microsoft.com/office/drawing/2014/main" id="{E4805DDA-9D7D-42ED-A546-DCB095CFBA6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71" name="Text Box 1">
          <a:extLst xmlns:a="http://schemas.openxmlformats.org/drawingml/2006/main">
            <a:ext uri="{FF2B5EF4-FFF2-40B4-BE49-F238E27FC236}">
              <a16:creationId xmlns:a16="http://schemas.microsoft.com/office/drawing/2014/main" id="{0C5B81B6-A733-43A0-A031-C59E0EA23F8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72" name="Text Box 1">
          <a:extLst xmlns:a="http://schemas.openxmlformats.org/drawingml/2006/main">
            <a:ext uri="{FF2B5EF4-FFF2-40B4-BE49-F238E27FC236}">
              <a16:creationId xmlns:a16="http://schemas.microsoft.com/office/drawing/2014/main" id="{7030B1B2-20FB-49F3-A346-DE7ED1CBD75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73" name="Text Box 1">
          <a:extLst xmlns:a="http://schemas.openxmlformats.org/drawingml/2006/main">
            <a:ext uri="{FF2B5EF4-FFF2-40B4-BE49-F238E27FC236}">
              <a16:creationId xmlns:a16="http://schemas.microsoft.com/office/drawing/2014/main" id="{932BF507-80DC-496B-8D93-EDC53427430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74" name="Text Box 1">
          <a:extLst xmlns:a="http://schemas.openxmlformats.org/drawingml/2006/main">
            <a:ext uri="{FF2B5EF4-FFF2-40B4-BE49-F238E27FC236}">
              <a16:creationId xmlns:a16="http://schemas.microsoft.com/office/drawing/2014/main" id="{15EA44B8-7B7D-4865-8EA0-2EE89BB6D5C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75" name="Text Box 1">
          <a:extLst xmlns:a="http://schemas.openxmlformats.org/drawingml/2006/main">
            <a:ext uri="{FF2B5EF4-FFF2-40B4-BE49-F238E27FC236}">
              <a16:creationId xmlns:a16="http://schemas.microsoft.com/office/drawing/2014/main" id="{51621D0E-02B9-48C6-B6BB-52B74695BDF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76" name="Text Box 1">
          <a:extLst xmlns:a="http://schemas.openxmlformats.org/drawingml/2006/main">
            <a:ext uri="{FF2B5EF4-FFF2-40B4-BE49-F238E27FC236}">
              <a16:creationId xmlns:a16="http://schemas.microsoft.com/office/drawing/2014/main" id="{F5243C58-8223-41D9-8167-976A591B3E3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77" name="Text Box 1">
          <a:extLst xmlns:a="http://schemas.openxmlformats.org/drawingml/2006/main">
            <a:ext uri="{FF2B5EF4-FFF2-40B4-BE49-F238E27FC236}">
              <a16:creationId xmlns:a16="http://schemas.microsoft.com/office/drawing/2014/main" id="{FA2353DD-BC07-401D-BEC0-C715DD485BA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78" name="Text Box 1">
          <a:extLst xmlns:a="http://schemas.openxmlformats.org/drawingml/2006/main">
            <a:ext uri="{FF2B5EF4-FFF2-40B4-BE49-F238E27FC236}">
              <a16:creationId xmlns:a16="http://schemas.microsoft.com/office/drawing/2014/main" id="{A68EBECA-1D2D-46C9-B562-68B8DAF6918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79" name="Text Box 1">
          <a:extLst xmlns:a="http://schemas.openxmlformats.org/drawingml/2006/main">
            <a:ext uri="{FF2B5EF4-FFF2-40B4-BE49-F238E27FC236}">
              <a16:creationId xmlns:a16="http://schemas.microsoft.com/office/drawing/2014/main" id="{9322228C-E8B9-4763-AC33-9CCEAF70171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80" name="Text Box 1">
          <a:extLst xmlns:a="http://schemas.openxmlformats.org/drawingml/2006/main">
            <a:ext uri="{FF2B5EF4-FFF2-40B4-BE49-F238E27FC236}">
              <a16:creationId xmlns:a16="http://schemas.microsoft.com/office/drawing/2014/main" id="{D0D45BAD-2441-4C6C-BFFA-FFE4BB5D2B0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81" name="Text Box 1">
          <a:extLst xmlns:a="http://schemas.openxmlformats.org/drawingml/2006/main">
            <a:ext uri="{FF2B5EF4-FFF2-40B4-BE49-F238E27FC236}">
              <a16:creationId xmlns:a16="http://schemas.microsoft.com/office/drawing/2014/main" id="{75B4CAD4-75E3-43AA-9D75-F5DC789FDC0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82" name="Text Box 1">
          <a:extLst xmlns:a="http://schemas.openxmlformats.org/drawingml/2006/main">
            <a:ext uri="{FF2B5EF4-FFF2-40B4-BE49-F238E27FC236}">
              <a16:creationId xmlns:a16="http://schemas.microsoft.com/office/drawing/2014/main" id="{993AFDD9-4B2D-47F7-BCEE-6B672B9BC6A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83" name="Text Box 1">
          <a:extLst xmlns:a="http://schemas.openxmlformats.org/drawingml/2006/main">
            <a:ext uri="{FF2B5EF4-FFF2-40B4-BE49-F238E27FC236}">
              <a16:creationId xmlns:a16="http://schemas.microsoft.com/office/drawing/2014/main" id="{923DEE53-261B-4FCC-84D9-EF5F7E6580F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84" name="Text Box 1">
          <a:extLst xmlns:a="http://schemas.openxmlformats.org/drawingml/2006/main">
            <a:ext uri="{FF2B5EF4-FFF2-40B4-BE49-F238E27FC236}">
              <a16:creationId xmlns:a16="http://schemas.microsoft.com/office/drawing/2014/main" id="{D299FAB2-C9E5-4F43-8F6F-BE52ABB3B28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85" name="Text Box 1">
          <a:extLst xmlns:a="http://schemas.openxmlformats.org/drawingml/2006/main">
            <a:ext uri="{FF2B5EF4-FFF2-40B4-BE49-F238E27FC236}">
              <a16:creationId xmlns:a16="http://schemas.microsoft.com/office/drawing/2014/main" id="{06B298FA-C8CF-464E-B007-4E904B6CB0F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86" name="Text Box 1">
          <a:extLst xmlns:a="http://schemas.openxmlformats.org/drawingml/2006/main">
            <a:ext uri="{FF2B5EF4-FFF2-40B4-BE49-F238E27FC236}">
              <a16:creationId xmlns:a16="http://schemas.microsoft.com/office/drawing/2014/main" id="{D48EF4CA-DC6E-47B9-85DB-10A9B5D3D4C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87" name="Text Box 1">
          <a:extLst xmlns:a="http://schemas.openxmlformats.org/drawingml/2006/main">
            <a:ext uri="{FF2B5EF4-FFF2-40B4-BE49-F238E27FC236}">
              <a16:creationId xmlns:a16="http://schemas.microsoft.com/office/drawing/2014/main" id="{BEDFD110-5ED5-49EF-AE1C-2FBDB465426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88" name="Text Box 1">
          <a:extLst xmlns:a="http://schemas.openxmlformats.org/drawingml/2006/main">
            <a:ext uri="{FF2B5EF4-FFF2-40B4-BE49-F238E27FC236}">
              <a16:creationId xmlns:a16="http://schemas.microsoft.com/office/drawing/2014/main" id="{05A983F0-6118-4EA7-A797-E5C27918CEE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89" name="Text Box 1">
          <a:extLst xmlns:a="http://schemas.openxmlformats.org/drawingml/2006/main">
            <a:ext uri="{FF2B5EF4-FFF2-40B4-BE49-F238E27FC236}">
              <a16:creationId xmlns:a16="http://schemas.microsoft.com/office/drawing/2014/main" id="{484B9C29-4C22-45B8-B481-DE15A545418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90" name="Text Box 1">
          <a:extLst xmlns:a="http://schemas.openxmlformats.org/drawingml/2006/main">
            <a:ext uri="{FF2B5EF4-FFF2-40B4-BE49-F238E27FC236}">
              <a16:creationId xmlns:a16="http://schemas.microsoft.com/office/drawing/2014/main" id="{1B1A3164-A94A-4AA2-9831-99B0F445D55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91" name="Text Box 1">
          <a:extLst xmlns:a="http://schemas.openxmlformats.org/drawingml/2006/main">
            <a:ext uri="{FF2B5EF4-FFF2-40B4-BE49-F238E27FC236}">
              <a16:creationId xmlns:a16="http://schemas.microsoft.com/office/drawing/2014/main" id="{2A55FD20-B228-44CB-BF61-030107CD9BB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92" name="Text Box 1">
          <a:extLst xmlns:a="http://schemas.openxmlformats.org/drawingml/2006/main">
            <a:ext uri="{FF2B5EF4-FFF2-40B4-BE49-F238E27FC236}">
              <a16:creationId xmlns:a16="http://schemas.microsoft.com/office/drawing/2014/main" id="{FAD5135B-90B0-4922-8D7B-63E972F93E3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93" name="Text Box 1">
          <a:extLst xmlns:a="http://schemas.openxmlformats.org/drawingml/2006/main">
            <a:ext uri="{FF2B5EF4-FFF2-40B4-BE49-F238E27FC236}">
              <a16:creationId xmlns:a16="http://schemas.microsoft.com/office/drawing/2014/main" id="{9736F492-CBC6-4283-B9C2-F00BC34989D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94" name="Text Box 1">
          <a:extLst xmlns:a="http://schemas.openxmlformats.org/drawingml/2006/main">
            <a:ext uri="{FF2B5EF4-FFF2-40B4-BE49-F238E27FC236}">
              <a16:creationId xmlns:a16="http://schemas.microsoft.com/office/drawing/2014/main" id="{9306EF0E-9657-4569-9826-785070B442F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95" name="Text Box 1">
          <a:extLst xmlns:a="http://schemas.openxmlformats.org/drawingml/2006/main">
            <a:ext uri="{FF2B5EF4-FFF2-40B4-BE49-F238E27FC236}">
              <a16:creationId xmlns:a16="http://schemas.microsoft.com/office/drawing/2014/main" id="{6D6C9753-A701-478C-8F0A-B21B141AE5A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96" name="Text Box 1">
          <a:extLst xmlns:a="http://schemas.openxmlformats.org/drawingml/2006/main">
            <a:ext uri="{FF2B5EF4-FFF2-40B4-BE49-F238E27FC236}">
              <a16:creationId xmlns:a16="http://schemas.microsoft.com/office/drawing/2014/main" id="{69870273-BFCD-4FB1-93FD-7EADFE93BA8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97" name="Text Box 1">
          <a:extLst xmlns:a="http://schemas.openxmlformats.org/drawingml/2006/main">
            <a:ext uri="{FF2B5EF4-FFF2-40B4-BE49-F238E27FC236}">
              <a16:creationId xmlns:a16="http://schemas.microsoft.com/office/drawing/2014/main" id="{93A139A4-7036-460A-81BF-EDFE2B1EC39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98" name="Text Box 1">
          <a:extLst xmlns:a="http://schemas.openxmlformats.org/drawingml/2006/main">
            <a:ext uri="{FF2B5EF4-FFF2-40B4-BE49-F238E27FC236}">
              <a16:creationId xmlns:a16="http://schemas.microsoft.com/office/drawing/2014/main" id="{B00F9D12-2AFA-4F86-A962-F2B1A55BF8A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1999" name="Text Box 1">
          <a:extLst xmlns:a="http://schemas.openxmlformats.org/drawingml/2006/main">
            <a:ext uri="{FF2B5EF4-FFF2-40B4-BE49-F238E27FC236}">
              <a16:creationId xmlns:a16="http://schemas.microsoft.com/office/drawing/2014/main" id="{1C53B081-61BC-43F2-A3D3-8D5E9F8C90B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00" name="Text Box 1">
          <a:extLst xmlns:a="http://schemas.openxmlformats.org/drawingml/2006/main">
            <a:ext uri="{FF2B5EF4-FFF2-40B4-BE49-F238E27FC236}">
              <a16:creationId xmlns:a16="http://schemas.microsoft.com/office/drawing/2014/main" id="{EA133D61-9B09-475C-BCAC-451D6D3860D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01" name="Text Box 1">
          <a:extLst xmlns:a="http://schemas.openxmlformats.org/drawingml/2006/main">
            <a:ext uri="{FF2B5EF4-FFF2-40B4-BE49-F238E27FC236}">
              <a16:creationId xmlns:a16="http://schemas.microsoft.com/office/drawing/2014/main" id="{04DB69FC-2A4A-4208-BC88-28B539B24E0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02" name="Text Box 1">
          <a:extLst xmlns:a="http://schemas.openxmlformats.org/drawingml/2006/main">
            <a:ext uri="{FF2B5EF4-FFF2-40B4-BE49-F238E27FC236}">
              <a16:creationId xmlns:a16="http://schemas.microsoft.com/office/drawing/2014/main" id="{D2EBDE3F-524A-42A6-9F9C-94A33F640A2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03" name="Text Box 1">
          <a:extLst xmlns:a="http://schemas.openxmlformats.org/drawingml/2006/main">
            <a:ext uri="{FF2B5EF4-FFF2-40B4-BE49-F238E27FC236}">
              <a16:creationId xmlns:a16="http://schemas.microsoft.com/office/drawing/2014/main" id="{1B7E0B43-670E-440B-92D6-A2F532EA94D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04" name="Text Box 1">
          <a:extLst xmlns:a="http://schemas.openxmlformats.org/drawingml/2006/main">
            <a:ext uri="{FF2B5EF4-FFF2-40B4-BE49-F238E27FC236}">
              <a16:creationId xmlns:a16="http://schemas.microsoft.com/office/drawing/2014/main" id="{EB02D460-1992-4AD3-86B0-A7EF3A2603D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05" name="Text Box 1">
          <a:extLst xmlns:a="http://schemas.openxmlformats.org/drawingml/2006/main">
            <a:ext uri="{FF2B5EF4-FFF2-40B4-BE49-F238E27FC236}">
              <a16:creationId xmlns:a16="http://schemas.microsoft.com/office/drawing/2014/main" id="{53F1582D-AD26-4F29-B798-29460C41D33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06" name="Text Box 1">
          <a:extLst xmlns:a="http://schemas.openxmlformats.org/drawingml/2006/main">
            <a:ext uri="{FF2B5EF4-FFF2-40B4-BE49-F238E27FC236}">
              <a16:creationId xmlns:a16="http://schemas.microsoft.com/office/drawing/2014/main" id="{58D0F4B4-570F-475D-AB41-578569331A4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07" name="Text Box 1">
          <a:extLst xmlns:a="http://schemas.openxmlformats.org/drawingml/2006/main">
            <a:ext uri="{FF2B5EF4-FFF2-40B4-BE49-F238E27FC236}">
              <a16:creationId xmlns:a16="http://schemas.microsoft.com/office/drawing/2014/main" id="{2819A8EC-D208-44A2-A6B3-F2FAF232A62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08" name="Text Box 1">
          <a:extLst xmlns:a="http://schemas.openxmlformats.org/drawingml/2006/main">
            <a:ext uri="{FF2B5EF4-FFF2-40B4-BE49-F238E27FC236}">
              <a16:creationId xmlns:a16="http://schemas.microsoft.com/office/drawing/2014/main" id="{B055A3F3-4F49-49EF-B28F-CAD6050A50D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09" name="Text Box 1">
          <a:extLst xmlns:a="http://schemas.openxmlformats.org/drawingml/2006/main">
            <a:ext uri="{FF2B5EF4-FFF2-40B4-BE49-F238E27FC236}">
              <a16:creationId xmlns:a16="http://schemas.microsoft.com/office/drawing/2014/main" id="{9529FDCA-2185-4FAE-8A63-DF78D5F8C64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10" name="Text Box 1">
          <a:extLst xmlns:a="http://schemas.openxmlformats.org/drawingml/2006/main">
            <a:ext uri="{FF2B5EF4-FFF2-40B4-BE49-F238E27FC236}">
              <a16:creationId xmlns:a16="http://schemas.microsoft.com/office/drawing/2014/main" id="{F87C075C-7A55-40C7-9ABC-B9BC42408C3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11" name="Text Box 1">
          <a:extLst xmlns:a="http://schemas.openxmlformats.org/drawingml/2006/main">
            <a:ext uri="{FF2B5EF4-FFF2-40B4-BE49-F238E27FC236}">
              <a16:creationId xmlns:a16="http://schemas.microsoft.com/office/drawing/2014/main" id="{03D21C4F-1F00-4857-9839-52262FBDC35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12" name="Text Box 1">
          <a:extLst xmlns:a="http://schemas.openxmlformats.org/drawingml/2006/main">
            <a:ext uri="{FF2B5EF4-FFF2-40B4-BE49-F238E27FC236}">
              <a16:creationId xmlns:a16="http://schemas.microsoft.com/office/drawing/2014/main" id="{7CA9F6A3-C759-40EE-8590-999C54DAD85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13" name="Text Box 1">
          <a:extLst xmlns:a="http://schemas.openxmlformats.org/drawingml/2006/main">
            <a:ext uri="{FF2B5EF4-FFF2-40B4-BE49-F238E27FC236}">
              <a16:creationId xmlns:a16="http://schemas.microsoft.com/office/drawing/2014/main" id="{3F189A64-EA40-4D34-BD0E-C121F9277A3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18" name="Text Box 1">
          <a:extLst xmlns:a="http://schemas.openxmlformats.org/drawingml/2006/main">
            <a:ext uri="{FF2B5EF4-FFF2-40B4-BE49-F238E27FC236}">
              <a16:creationId xmlns:a16="http://schemas.microsoft.com/office/drawing/2014/main" id="{A7CF1F0B-8329-4FAE-BDDA-4D3C8330CE7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19" name="Text Box 1">
          <a:extLst xmlns:a="http://schemas.openxmlformats.org/drawingml/2006/main">
            <a:ext uri="{FF2B5EF4-FFF2-40B4-BE49-F238E27FC236}">
              <a16:creationId xmlns:a16="http://schemas.microsoft.com/office/drawing/2014/main" id="{A33D1556-A98A-4ED6-AC4E-669C57D2E5E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20" name="Text Box 1">
          <a:extLst xmlns:a="http://schemas.openxmlformats.org/drawingml/2006/main">
            <a:ext uri="{FF2B5EF4-FFF2-40B4-BE49-F238E27FC236}">
              <a16:creationId xmlns:a16="http://schemas.microsoft.com/office/drawing/2014/main" id="{D79F6CCF-C862-4365-B3B0-86BBE844D63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21" name="Text Box 1">
          <a:extLst xmlns:a="http://schemas.openxmlformats.org/drawingml/2006/main">
            <a:ext uri="{FF2B5EF4-FFF2-40B4-BE49-F238E27FC236}">
              <a16:creationId xmlns:a16="http://schemas.microsoft.com/office/drawing/2014/main" id="{76164654-10B9-4301-9ECD-B8C71AA0D46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22" name="Text Box 1">
          <a:extLst xmlns:a="http://schemas.openxmlformats.org/drawingml/2006/main">
            <a:ext uri="{FF2B5EF4-FFF2-40B4-BE49-F238E27FC236}">
              <a16:creationId xmlns:a16="http://schemas.microsoft.com/office/drawing/2014/main" id="{E8010D98-4148-4440-89FE-6D6ED49E0F9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23" name="Text Box 1">
          <a:extLst xmlns:a="http://schemas.openxmlformats.org/drawingml/2006/main">
            <a:ext uri="{FF2B5EF4-FFF2-40B4-BE49-F238E27FC236}">
              <a16:creationId xmlns:a16="http://schemas.microsoft.com/office/drawing/2014/main" id="{E678261E-8CD1-49E7-AEE8-6D3A785CF30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24" name="Text Box 1">
          <a:extLst xmlns:a="http://schemas.openxmlformats.org/drawingml/2006/main">
            <a:ext uri="{FF2B5EF4-FFF2-40B4-BE49-F238E27FC236}">
              <a16:creationId xmlns:a16="http://schemas.microsoft.com/office/drawing/2014/main" id="{B4DE8E1C-FA78-4C3C-938A-29FA98A095D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25" name="Text Box 1">
          <a:extLst xmlns:a="http://schemas.openxmlformats.org/drawingml/2006/main">
            <a:ext uri="{FF2B5EF4-FFF2-40B4-BE49-F238E27FC236}">
              <a16:creationId xmlns:a16="http://schemas.microsoft.com/office/drawing/2014/main" id="{24686C80-727A-4D5B-BC28-BE8134E102F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26" name="Text Box 1">
          <a:extLst xmlns:a="http://schemas.openxmlformats.org/drawingml/2006/main">
            <a:ext uri="{FF2B5EF4-FFF2-40B4-BE49-F238E27FC236}">
              <a16:creationId xmlns:a16="http://schemas.microsoft.com/office/drawing/2014/main" id="{94C827AF-986E-4B36-84CB-60A137CBCA5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27" name="Text Box 1">
          <a:extLst xmlns:a="http://schemas.openxmlformats.org/drawingml/2006/main">
            <a:ext uri="{FF2B5EF4-FFF2-40B4-BE49-F238E27FC236}">
              <a16:creationId xmlns:a16="http://schemas.microsoft.com/office/drawing/2014/main" id="{729732DF-4C77-4D20-ADDB-A59A1B94961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28" name="Text Box 1">
          <a:extLst xmlns:a="http://schemas.openxmlformats.org/drawingml/2006/main">
            <a:ext uri="{FF2B5EF4-FFF2-40B4-BE49-F238E27FC236}">
              <a16:creationId xmlns:a16="http://schemas.microsoft.com/office/drawing/2014/main" id="{9468E578-DC1A-46E2-93E4-E36E624E372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29" name="Text Box 1">
          <a:extLst xmlns:a="http://schemas.openxmlformats.org/drawingml/2006/main">
            <a:ext uri="{FF2B5EF4-FFF2-40B4-BE49-F238E27FC236}">
              <a16:creationId xmlns:a16="http://schemas.microsoft.com/office/drawing/2014/main" id="{F3FF6A52-0237-4B68-901C-22CA544F349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30" name="Text Box 1">
          <a:extLst xmlns:a="http://schemas.openxmlformats.org/drawingml/2006/main">
            <a:ext uri="{FF2B5EF4-FFF2-40B4-BE49-F238E27FC236}">
              <a16:creationId xmlns:a16="http://schemas.microsoft.com/office/drawing/2014/main" id="{7AF831E9-863B-4125-8AE6-4290F17F0E4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31" name="Text Box 1">
          <a:extLst xmlns:a="http://schemas.openxmlformats.org/drawingml/2006/main">
            <a:ext uri="{FF2B5EF4-FFF2-40B4-BE49-F238E27FC236}">
              <a16:creationId xmlns:a16="http://schemas.microsoft.com/office/drawing/2014/main" id="{1E892C69-110F-4237-8456-EEF1C07F70D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32" name="Text Box 1">
          <a:extLst xmlns:a="http://schemas.openxmlformats.org/drawingml/2006/main">
            <a:ext uri="{FF2B5EF4-FFF2-40B4-BE49-F238E27FC236}">
              <a16:creationId xmlns:a16="http://schemas.microsoft.com/office/drawing/2014/main" id="{22F08E14-EE4D-4F60-B7C9-E6C3A05C96C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33" name="Text Box 1">
          <a:extLst xmlns:a="http://schemas.openxmlformats.org/drawingml/2006/main">
            <a:ext uri="{FF2B5EF4-FFF2-40B4-BE49-F238E27FC236}">
              <a16:creationId xmlns:a16="http://schemas.microsoft.com/office/drawing/2014/main" id="{B0422252-9904-420C-A906-CA8B2AB42C6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34" name="Text Box 1">
          <a:extLst xmlns:a="http://schemas.openxmlformats.org/drawingml/2006/main">
            <a:ext uri="{FF2B5EF4-FFF2-40B4-BE49-F238E27FC236}">
              <a16:creationId xmlns:a16="http://schemas.microsoft.com/office/drawing/2014/main" id="{3865A67F-B506-4D64-B95B-71EEBA73ABD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35" name="Text Box 1">
          <a:extLst xmlns:a="http://schemas.openxmlformats.org/drawingml/2006/main">
            <a:ext uri="{FF2B5EF4-FFF2-40B4-BE49-F238E27FC236}">
              <a16:creationId xmlns:a16="http://schemas.microsoft.com/office/drawing/2014/main" id="{F578CC62-7AB8-44C5-B13C-CE09ED88BFD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36" name="Text Box 1">
          <a:extLst xmlns:a="http://schemas.openxmlformats.org/drawingml/2006/main">
            <a:ext uri="{FF2B5EF4-FFF2-40B4-BE49-F238E27FC236}">
              <a16:creationId xmlns:a16="http://schemas.microsoft.com/office/drawing/2014/main" id="{A1FF2DF4-6803-48F6-8637-9FB93D469EB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37" name="Text Box 1">
          <a:extLst xmlns:a="http://schemas.openxmlformats.org/drawingml/2006/main">
            <a:ext uri="{FF2B5EF4-FFF2-40B4-BE49-F238E27FC236}">
              <a16:creationId xmlns:a16="http://schemas.microsoft.com/office/drawing/2014/main" id="{E8D17A0B-0C22-42C9-96F4-650D968DD0E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38" name="Text Box 1">
          <a:extLst xmlns:a="http://schemas.openxmlformats.org/drawingml/2006/main">
            <a:ext uri="{FF2B5EF4-FFF2-40B4-BE49-F238E27FC236}">
              <a16:creationId xmlns:a16="http://schemas.microsoft.com/office/drawing/2014/main" id="{53A79651-65E1-4CE0-9791-3D1A11FFAE9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39" name="Text Box 1">
          <a:extLst xmlns:a="http://schemas.openxmlformats.org/drawingml/2006/main">
            <a:ext uri="{FF2B5EF4-FFF2-40B4-BE49-F238E27FC236}">
              <a16:creationId xmlns:a16="http://schemas.microsoft.com/office/drawing/2014/main" id="{3D9087E0-32EE-4DA8-A2B1-7A88A7423DB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40" name="Text Box 1">
          <a:extLst xmlns:a="http://schemas.openxmlformats.org/drawingml/2006/main">
            <a:ext uri="{FF2B5EF4-FFF2-40B4-BE49-F238E27FC236}">
              <a16:creationId xmlns:a16="http://schemas.microsoft.com/office/drawing/2014/main" id="{FECC9BF6-E63A-4E36-9708-1B263C12B58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41" name="Text Box 1">
          <a:extLst xmlns:a="http://schemas.openxmlformats.org/drawingml/2006/main">
            <a:ext uri="{FF2B5EF4-FFF2-40B4-BE49-F238E27FC236}">
              <a16:creationId xmlns:a16="http://schemas.microsoft.com/office/drawing/2014/main" id="{CBF18550-52BE-4E52-B297-A1278D8451F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42" name="Text Box 1">
          <a:extLst xmlns:a="http://schemas.openxmlformats.org/drawingml/2006/main">
            <a:ext uri="{FF2B5EF4-FFF2-40B4-BE49-F238E27FC236}">
              <a16:creationId xmlns:a16="http://schemas.microsoft.com/office/drawing/2014/main" id="{E47E124D-0B82-4867-9255-7A25E77052E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43" name="Text Box 1">
          <a:extLst xmlns:a="http://schemas.openxmlformats.org/drawingml/2006/main">
            <a:ext uri="{FF2B5EF4-FFF2-40B4-BE49-F238E27FC236}">
              <a16:creationId xmlns:a16="http://schemas.microsoft.com/office/drawing/2014/main" id="{DAB48096-77D1-4A88-A6F6-72D7E9A707B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44" name="Text Box 1">
          <a:extLst xmlns:a="http://schemas.openxmlformats.org/drawingml/2006/main">
            <a:ext uri="{FF2B5EF4-FFF2-40B4-BE49-F238E27FC236}">
              <a16:creationId xmlns:a16="http://schemas.microsoft.com/office/drawing/2014/main" id="{BFEB9D21-EECD-4C2F-B549-EA7FDEC825D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45" name="Text Box 1">
          <a:extLst xmlns:a="http://schemas.openxmlformats.org/drawingml/2006/main">
            <a:ext uri="{FF2B5EF4-FFF2-40B4-BE49-F238E27FC236}">
              <a16:creationId xmlns:a16="http://schemas.microsoft.com/office/drawing/2014/main" id="{027AA4EE-0D0E-4E82-8B2B-4C6F823364C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46" name="Text Box 1">
          <a:extLst xmlns:a="http://schemas.openxmlformats.org/drawingml/2006/main">
            <a:ext uri="{FF2B5EF4-FFF2-40B4-BE49-F238E27FC236}">
              <a16:creationId xmlns:a16="http://schemas.microsoft.com/office/drawing/2014/main" id="{460710E0-CA6A-46FB-ACB1-61D1ADF43E0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47" name="Text Box 1">
          <a:extLst xmlns:a="http://schemas.openxmlformats.org/drawingml/2006/main">
            <a:ext uri="{FF2B5EF4-FFF2-40B4-BE49-F238E27FC236}">
              <a16:creationId xmlns:a16="http://schemas.microsoft.com/office/drawing/2014/main" id="{21BA64C6-9A98-4132-9D07-8CA67CF9BD0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48" name="Text Box 1">
          <a:extLst xmlns:a="http://schemas.openxmlformats.org/drawingml/2006/main">
            <a:ext uri="{FF2B5EF4-FFF2-40B4-BE49-F238E27FC236}">
              <a16:creationId xmlns:a16="http://schemas.microsoft.com/office/drawing/2014/main" id="{FA14E6EA-7646-461A-B698-C4EF32F1717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49" name="Text Box 1">
          <a:extLst xmlns:a="http://schemas.openxmlformats.org/drawingml/2006/main">
            <a:ext uri="{FF2B5EF4-FFF2-40B4-BE49-F238E27FC236}">
              <a16:creationId xmlns:a16="http://schemas.microsoft.com/office/drawing/2014/main" id="{A0CBB779-B4EB-47BE-8CF9-FDF92EE3750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50" name="Text Box 1">
          <a:extLst xmlns:a="http://schemas.openxmlformats.org/drawingml/2006/main">
            <a:ext uri="{FF2B5EF4-FFF2-40B4-BE49-F238E27FC236}">
              <a16:creationId xmlns:a16="http://schemas.microsoft.com/office/drawing/2014/main" id="{8A3FCD40-6E9A-4AB8-AE02-F348FCB8041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51" name="Text Box 1">
          <a:extLst xmlns:a="http://schemas.openxmlformats.org/drawingml/2006/main">
            <a:ext uri="{FF2B5EF4-FFF2-40B4-BE49-F238E27FC236}">
              <a16:creationId xmlns:a16="http://schemas.microsoft.com/office/drawing/2014/main" id="{6F97A0A2-3D13-4EED-8A2A-B9D163179D9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52" name="Text Box 1">
          <a:extLst xmlns:a="http://schemas.openxmlformats.org/drawingml/2006/main">
            <a:ext uri="{FF2B5EF4-FFF2-40B4-BE49-F238E27FC236}">
              <a16:creationId xmlns:a16="http://schemas.microsoft.com/office/drawing/2014/main" id="{9B446A2E-7E09-46DF-B782-F6E65376AC5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53" name="Text Box 1">
          <a:extLst xmlns:a="http://schemas.openxmlformats.org/drawingml/2006/main">
            <a:ext uri="{FF2B5EF4-FFF2-40B4-BE49-F238E27FC236}">
              <a16:creationId xmlns:a16="http://schemas.microsoft.com/office/drawing/2014/main" id="{F888C8B1-822A-4009-B347-34529505D75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54" name="Text Box 1">
          <a:extLst xmlns:a="http://schemas.openxmlformats.org/drawingml/2006/main">
            <a:ext uri="{FF2B5EF4-FFF2-40B4-BE49-F238E27FC236}">
              <a16:creationId xmlns:a16="http://schemas.microsoft.com/office/drawing/2014/main" id="{1DB11DF0-EC4C-472C-B4C1-90FBEAD0EC1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55" name="Text Box 1">
          <a:extLst xmlns:a="http://schemas.openxmlformats.org/drawingml/2006/main">
            <a:ext uri="{FF2B5EF4-FFF2-40B4-BE49-F238E27FC236}">
              <a16:creationId xmlns:a16="http://schemas.microsoft.com/office/drawing/2014/main" id="{00202629-74F9-4ED4-954F-B6309F39715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56" name="Text Box 1">
          <a:extLst xmlns:a="http://schemas.openxmlformats.org/drawingml/2006/main">
            <a:ext uri="{FF2B5EF4-FFF2-40B4-BE49-F238E27FC236}">
              <a16:creationId xmlns:a16="http://schemas.microsoft.com/office/drawing/2014/main" id="{C22290DB-F158-4353-999F-AB9ACFBA59D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57" name="Text Box 1">
          <a:extLst xmlns:a="http://schemas.openxmlformats.org/drawingml/2006/main">
            <a:ext uri="{FF2B5EF4-FFF2-40B4-BE49-F238E27FC236}">
              <a16:creationId xmlns:a16="http://schemas.microsoft.com/office/drawing/2014/main" id="{F95E90A6-B560-4173-91CD-5C6B596F1A8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58" name="Text Box 1">
          <a:extLst xmlns:a="http://schemas.openxmlformats.org/drawingml/2006/main">
            <a:ext uri="{FF2B5EF4-FFF2-40B4-BE49-F238E27FC236}">
              <a16:creationId xmlns:a16="http://schemas.microsoft.com/office/drawing/2014/main" id="{52D88F79-A647-497F-8964-3C2BE7553AB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59" name="Text Box 1">
          <a:extLst xmlns:a="http://schemas.openxmlformats.org/drawingml/2006/main">
            <a:ext uri="{FF2B5EF4-FFF2-40B4-BE49-F238E27FC236}">
              <a16:creationId xmlns:a16="http://schemas.microsoft.com/office/drawing/2014/main" id="{3CC4506B-AC2F-4553-BDFD-B4E8926C3C5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60" name="Text Box 1">
          <a:extLst xmlns:a="http://schemas.openxmlformats.org/drawingml/2006/main">
            <a:ext uri="{FF2B5EF4-FFF2-40B4-BE49-F238E27FC236}">
              <a16:creationId xmlns:a16="http://schemas.microsoft.com/office/drawing/2014/main" id="{DAAB581F-78F5-4E34-8DD5-D0F186646E1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61" name="Text Box 1">
          <a:extLst xmlns:a="http://schemas.openxmlformats.org/drawingml/2006/main">
            <a:ext uri="{FF2B5EF4-FFF2-40B4-BE49-F238E27FC236}">
              <a16:creationId xmlns:a16="http://schemas.microsoft.com/office/drawing/2014/main" id="{F55F34A1-640D-4AC9-96C9-77D9825C1A1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62" name="Text Box 1">
          <a:extLst xmlns:a="http://schemas.openxmlformats.org/drawingml/2006/main">
            <a:ext uri="{FF2B5EF4-FFF2-40B4-BE49-F238E27FC236}">
              <a16:creationId xmlns:a16="http://schemas.microsoft.com/office/drawing/2014/main" id="{3B36E41F-55B0-406D-950F-15B1493A8AB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63" name="Text Box 1">
          <a:extLst xmlns:a="http://schemas.openxmlformats.org/drawingml/2006/main">
            <a:ext uri="{FF2B5EF4-FFF2-40B4-BE49-F238E27FC236}">
              <a16:creationId xmlns:a16="http://schemas.microsoft.com/office/drawing/2014/main" id="{B0ED97BE-1B6D-4E42-B31B-75F00E5E04E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64" name="Text Box 1">
          <a:extLst xmlns:a="http://schemas.openxmlformats.org/drawingml/2006/main">
            <a:ext uri="{FF2B5EF4-FFF2-40B4-BE49-F238E27FC236}">
              <a16:creationId xmlns:a16="http://schemas.microsoft.com/office/drawing/2014/main" id="{9DDDDBC4-B238-444F-B30A-B8EF1C3635B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65" name="Text Box 1">
          <a:extLst xmlns:a="http://schemas.openxmlformats.org/drawingml/2006/main">
            <a:ext uri="{FF2B5EF4-FFF2-40B4-BE49-F238E27FC236}">
              <a16:creationId xmlns:a16="http://schemas.microsoft.com/office/drawing/2014/main" id="{F98CE9F4-80E8-402C-88CD-4199816F593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66" name="Text Box 1">
          <a:extLst xmlns:a="http://schemas.openxmlformats.org/drawingml/2006/main">
            <a:ext uri="{FF2B5EF4-FFF2-40B4-BE49-F238E27FC236}">
              <a16:creationId xmlns:a16="http://schemas.microsoft.com/office/drawing/2014/main" id="{316D19F9-6469-44CA-89C8-7D01E7BF41A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67" name="Text Box 1">
          <a:extLst xmlns:a="http://schemas.openxmlformats.org/drawingml/2006/main">
            <a:ext uri="{FF2B5EF4-FFF2-40B4-BE49-F238E27FC236}">
              <a16:creationId xmlns:a16="http://schemas.microsoft.com/office/drawing/2014/main" id="{514E89AE-7581-49C4-BC1E-2B7F949DE05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68" name="Text Box 1">
          <a:extLst xmlns:a="http://schemas.openxmlformats.org/drawingml/2006/main">
            <a:ext uri="{FF2B5EF4-FFF2-40B4-BE49-F238E27FC236}">
              <a16:creationId xmlns:a16="http://schemas.microsoft.com/office/drawing/2014/main" id="{6490FDB1-CFA1-4EB8-ACDC-2E3487DC0D0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69" name="Text Box 1">
          <a:extLst xmlns:a="http://schemas.openxmlformats.org/drawingml/2006/main">
            <a:ext uri="{FF2B5EF4-FFF2-40B4-BE49-F238E27FC236}">
              <a16:creationId xmlns:a16="http://schemas.microsoft.com/office/drawing/2014/main" id="{5778355A-A119-437D-94C0-854C9FECD9E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70" name="Text Box 1">
          <a:extLst xmlns:a="http://schemas.openxmlformats.org/drawingml/2006/main">
            <a:ext uri="{FF2B5EF4-FFF2-40B4-BE49-F238E27FC236}">
              <a16:creationId xmlns:a16="http://schemas.microsoft.com/office/drawing/2014/main" id="{C6D4C66A-12CA-490B-B9D2-524AE4B71A6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71" name="Text Box 1">
          <a:extLst xmlns:a="http://schemas.openxmlformats.org/drawingml/2006/main">
            <a:ext uri="{FF2B5EF4-FFF2-40B4-BE49-F238E27FC236}">
              <a16:creationId xmlns:a16="http://schemas.microsoft.com/office/drawing/2014/main" id="{E6640B1A-8FEA-4720-AFBE-A76F37B34DF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72" name="Text Box 1">
          <a:extLst xmlns:a="http://schemas.openxmlformats.org/drawingml/2006/main">
            <a:ext uri="{FF2B5EF4-FFF2-40B4-BE49-F238E27FC236}">
              <a16:creationId xmlns:a16="http://schemas.microsoft.com/office/drawing/2014/main" id="{D3D9752F-8A1B-4EB2-BB63-73ED671C0E5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73" name="Text Box 1">
          <a:extLst xmlns:a="http://schemas.openxmlformats.org/drawingml/2006/main">
            <a:ext uri="{FF2B5EF4-FFF2-40B4-BE49-F238E27FC236}">
              <a16:creationId xmlns:a16="http://schemas.microsoft.com/office/drawing/2014/main" id="{F9D55F17-88FD-461A-BD3E-3B36ABDC790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74" name="Text Box 1">
          <a:extLst xmlns:a="http://schemas.openxmlformats.org/drawingml/2006/main">
            <a:ext uri="{FF2B5EF4-FFF2-40B4-BE49-F238E27FC236}">
              <a16:creationId xmlns:a16="http://schemas.microsoft.com/office/drawing/2014/main" id="{6BD280FB-4E61-48C9-BC57-D76F0A12E40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75" name="Text Box 1">
          <a:extLst xmlns:a="http://schemas.openxmlformats.org/drawingml/2006/main">
            <a:ext uri="{FF2B5EF4-FFF2-40B4-BE49-F238E27FC236}">
              <a16:creationId xmlns:a16="http://schemas.microsoft.com/office/drawing/2014/main" id="{DB0F90D7-529B-4E52-8983-547BAB349C7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76" name="Text Box 1">
          <a:extLst xmlns:a="http://schemas.openxmlformats.org/drawingml/2006/main">
            <a:ext uri="{FF2B5EF4-FFF2-40B4-BE49-F238E27FC236}">
              <a16:creationId xmlns:a16="http://schemas.microsoft.com/office/drawing/2014/main" id="{7B8A672E-7209-4D30-8AC0-A8CE67E16DE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77" name="Text Box 1">
          <a:extLst xmlns:a="http://schemas.openxmlformats.org/drawingml/2006/main">
            <a:ext uri="{FF2B5EF4-FFF2-40B4-BE49-F238E27FC236}">
              <a16:creationId xmlns:a16="http://schemas.microsoft.com/office/drawing/2014/main" id="{150E219B-6103-4590-B52E-28C682ED0A2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78" name="Text Box 1">
          <a:extLst xmlns:a="http://schemas.openxmlformats.org/drawingml/2006/main">
            <a:ext uri="{FF2B5EF4-FFF2-40B4-BE49-F238E27FC236}">
              <a16:creationId xmlns:a16="http://schemas.microsoft.com/office/drawing/2014/main" id="{08423EE1-26BD-4E3D-8F9E-2726CF546C1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79" name="Text Box 1">
          <a:extLst xmlns:a="http://schemas.openxmlformats.org/drawingml/2006/main">
            <a:ext uri="{FF2B5EF4-FFF2-40B4-BE49-F238E27FC236}">
              <a16:creationId xmlns:a16="http://schemas.microsoft.com/office/drawing/2014/main" id="{B9FF14C1-C4AA-49F5-BF33-4658F17C440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80" name="Text Box 1">
          <a:extLst xmlns:a="http://schemas.openxmlformats.org/drawingml/2006/main">
            <a:ext uri="{FF2B5EF4-FFF2-40B4-BE49-F238E27FC236}">
              <a16:creationId xmlns:a16="http://schemas.microsoft.com/office/drawing/2014/main" id="{4AF0AE90-17C8-48C9-9DDD-A0BE2C84884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81" name="Text Box 1">
          <a:extLst xmlns:a="http://schemas.openxmlformats.org/drawingml/2006/main">
            <a:ext uri="{FF2B5EF4-FFF2-40B4-BE49-F238E27FC236}">
              <a16:creationId xmlns:a16="http://schemas.microsoft.com/office/drawing/2014/main" id="{BC6EAF08-2B99-49A5-9309-B6C114CDEF0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82" name="Text Box 1">
          <a:extLst xmlns:a="http://schemas.openxmlformats.org/drawingml/2006/main">
            <a:ext uri="{FF2B5EF4-FFF2-40B4-BE49-F238E27FC236}">
              <a16:creationId xmlns:a16="http://schemas.microsoft.com/office/drawing/2014/main" id="{347675F2-8606-43EF-9306-25ADF681F43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83" name="Text Box 1">
          <a:extLst xmlns:a="http://schemas.openxmlformats.org/drawingml/2006/main">
            <a:ext uri="{FF2B5EF4-FFF2-40B4-BE49-F238E27FC236}">
              <a16:creationId xmlns:a16="http://schemas.microsoft.com/office/drawing/2014/main" id="{E7920FAB-5C31-451A-BDFC-ECD503E359C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84" name="Text Box 1">
          <a:extLst xmlns:a="http://schemas.openxmlformats.org/drawingml/2006/main">
            <a:ext uri="{FF2B5EF4-FFF2-40B4-BE49-F238E27FC236}">
              <a16:creationId xmlns:a16="http://schemas.microsoft.com/office/drawing/2014/main" id="{2F740226-3F8C-4134-8EE0-AA3D3CB2FD9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85" name="Text Box 1">
          <a:extLst xmlns:a="http://schemas.openxmlformats.org/drawingml/2006/main">
            <a:ext uri="{FF2B5EF4-FFF2-40B4-BE49-F238E27FC236}">
              <a16:creationId xmlns:a16="http://schemas.microsoft.com/office/drawing/2014/main" id="{0B36E092-671F-43B7-AD89-4BB1FB487EA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86" name="Text Box 1">
          <a:extLst xmlns:a="http://schemas.openxmlformats.org/drawingml/2006/main">
            <a:ext uri="{FF2B5EF4-FFF2-40B4-BE49-F238E27FC236}">
              <a16:creationId xmlns:a16="http://schemas.microsoft.com/office/drawing/2014/main" id="{41A58C1D-6C0F-449F-B85D-61D0AB52ADA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87" name="Text Box 1">
          <a:extLst xmlns:a="http://schemas.openxmlformats.org/drawingml/2006/main">
            <a:ext uri="{FF2B5EF4-FFF2-40B4-BE49-F238E27FC236}">
              <a16:creationId xmlns:a16="http://schemas.microsoft.com/office/drawing/2014/main" id="{65230FCF-DA8A-4ABB-8AAC-DB5529340DE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88" name="Text Box 1">
          <a:extLst xmlns:a="http://schemas.openxmlformats.org/drawingml/2006/main">
            <a:ext uri="{FF2B5EF4-FFF2-40B4-BE49-F238E27FC236}">
              <a16:creationId xmlns:a16="http://schemas.microsoft.com/office/drawing/2014/main" id="{997BA596-560D-4DDF-9892-85D1A9F139E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2089" name="Text Box 1">
          <a:extLst xmlns:a="http://schemas.openxmlformats.org/drawingml/2006/main">
            <a:ext uri="{FF2B5EF4-FFF2-40B4-BE49-F238E27FC236}">
              <a16:creationId xmlns:a16="http://schemas.microsoft.com/office/drawing/2014/main" id="{DE498436-7A53-404A-A16E-F563A40E6E3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0.34426</cdr:x>
      <cdr:y>0.08419</cdr:y>
    </cdr:from>
    <cdr:to>
      <cdr:x>0.46959</cdr:x>
      <cdr:y>0.15996</cdr:y>
    </cdr:to>
    <cdr:sp macro="" textlink="">
      <cdr:nvSpPr>
        <cdr:cNvPr id="1467" name="TextBox 2">
          <a:extLst xmlns:a="http://schemas.openxmlformats.org/drawingml/2006/main">
            <a:ext uri="{FF2B5EF4-FFF2-40B4-BE49-F238E27FC236}">
              <a16:creationId xmlns:a16="http://schemas.microsoft.com/office/drawing/2014/main" id="{FB8996D8-C3D0-4E5B-953E-DF90E17E7F4F}"/>
            </a:ext>
          </a:extLst>
        </cdr:cNvPr>
        <cdr:cNvSpPr txBox="1"/>
      </cdr:nvSpPr>
      <cdr:spPr>
        <a:xfrm xmlns:a="http://schemas.openxmlformats.org/drawingml/2006/main">
          <a:off x="2066918" y="300716"/>
          <a:ext cx="752475" cy="270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900">
              <a:latin typeface="Times New Roman" pitchFamily="18" charset="0"/>
              <a:cs typeface="Times New Roman" pitchFamily="18" charset="0"/>
            </a:rPr>
            <a:t>Back Series</a:t>
          </a:r>
        </a:p>
      </cdr:txBody>
    </cdr:sp>
  </cdr:relSizeAnchor>
  <cdr:relSizeAnchor xmlns:cdr="http://schemas.openxmlformats.org/drawingml/2006/chartDrawing">
    <cdr:from>
      <cdr:x>0.69646</cdr:x>
      <cdr:y>0.09233</cdr:y>
    </cdr:from>
    <cdr:to>
      <cdr:x>0.86304</cdr:x>
      <cdr:y>0.1681</cdr:y>
    </cdr:to>
    <cdr:sp macro="" textlink="">
      <cdr:nvSpPr>
        <cdr:cNvPr id="1468" name="TextBox 1">
          <a:extLst xmlns:a="http://schemas.openxmlformats.org/drawingml/2006/main">
            <a:ext uri="{FF2B5EF4-FFF2-40B4-BE49-F238E27FC236}">
              <a16:creationId xmlns:a16="http://schemas.microsoft.com/office/drawing/2014/main" id="{51BC5E23-7B3D-4F1C-A6AD-0565D5A5A209}"/>
            </a:ext>
          </a:extLst>
        </cdr:cNvPr>
        <cdr:cNvSpPr txBox="1"/>
      </cdr:nvSpPr>
      <cdr:spPr>
        <a:xfrm xmlns:a="http://schemas.openxmlformats.org/drawingml/2006/main">
          <a:off x="4181476" y="329790"/>
          <a:ext cx="1000125" cy="270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900">
              <a:latin typeface="Times New Roman" pitchFamily="18" charset="0"/>
              <a:cs typeface="Times New Roman" pitchFamily="18" charset="0"/>
            </a:rPr>
            <a:t>Forward Series</a:t>
          </a:r>
        </a:p>
      </cdr:txBody>
    </cdr:sp>
  </cdr:relSizeAnchor>
  <cdr:relSizeAnchor xmlns:cdr="http://schemas.openxmlformats.org/drawingml/2006/chartDrawing">
    <cdr:from>
      <cdr:x>0.47752</cdr:x>
      <cdr:y>0.12163</cdr:y>
    </cdr:from>
    <cdr:to>
      <cdr:x>0.64252</cdr:x>
      <cdr:y>0.12163</cdr:y>
    </cdr:to>
    <cdr:sp macro="" textlink="">
      <cdr:nvSpPr>
        <cdr:cNvPr id="1469" name="Straight Arrow Connector 1468">
          <a:extLst xmlns:a="http://schemas.openxmlformats.org/drawingml/2006/main">
            <a:ext uri="{FF2B5EF4-FFF2-40B4-BE49-F238E27FC236}">
              <a16:creationId xmlns:a16="http://schemas.microsoft.com/office/drawing/2014/main" id="{AC7A0F02-184F-4896-8C5C-56621A36E07D}"/>
            </a:ext>
          </a:extLst>
        </cdr:cNvPr>
        <cdr:cNvSpPr/>
      </cdr:nvSpPr>
      <cdr:spPr>
        <a:xfrm xmlns:a="http://schemas.openxmlformats.org/drawingml/2006/main" flipV="1">
          <a:off x="2867019" y="434443"/>
          <a:ext cx="990608" cy="0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0.0936</cdr:x>
      <cdr:y>0.11787</cdr:y>
    </cdr:from>
    <cdr:to>
      <cdr:x>0.33474</cdr:x>
      <cdr:y>0.11787</cdr:y>
    </cdr:to>
    <cdr:sp macro="" textlink="">
      <cdr:nvSpPr>
        <cdr:cNvPr id="1470" name="Straight Arrow Connector 1469">
          <a:extLst xmlns:a="http://schemas.openxmlformats.org/drawingml/2006/main">
            <a:ext uri="{FF2B5EF4-FFF2-40B4-BE49-F238E27FC236}">
              <a16:creationId xmlns:a16="http://schemas.microsoft.com/office/drawing/2014/main" id="{54FF9646-ACDF-4D93-A433-08D85D50A19C}"/>
            </a:ext>
          </a:extLst>
        </cdr:cNvPr>
        <cdr:cNvSpPr/>
      </cdr:nvSpPr>
      <cdr:spPr>
        <a:xfrm xmlns:a="http://schemas.openxmlformats.org/drawingml/2006/main" flipH="1" flipV="1">
          <a:off x="561967" y="421006"/>
          <a:ext cx="1447801" cy="0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0.64252</cdr:x>
      <cdr:y>0.12334</cdr:y>
    </cdr:from>
    <cdr:to>
      <cdr:x>0.68535</cdr:x>
      <cdr:y>0.12334</cdr:y>
    </cdr:to>
    <cdr:sp macro="" textlink="">
      <cdr:nvSpPr>
        <cdr:cNvPr id="1471" name="Straight Arrow Connector 1470">
          <a:extLst xmlns:a="http://schemas.openxmlformats.org/drawingml/2006/main">
            <a:ext uri="{FF2B5EF4-FFF2-40B4-BE49-F238E27FC236}">
              <a16:creationId xmlns:a16="http://schemas.microsoft.com/office/drawing/2014/main" id="{5BE5AE53-537F-42F4-B418-6009680EDE73}"/>
            </a:ext>
          </a:extLst>
        </cdr:cNvPr>
        <cdr:cNvSpPr/>
      </cdr:nvSpPr>
      <cdr:spPr>
        <a:xfrm xmlns:a="http://schemas.openxmlformats.org/drawingml/2006/main" flipH="1" flipV="1">
          <a:off x="3857619" y="440556"/>
          <a:ext cx="257175" cy="0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0.86304</cdr:x>
      <cdr:y>0.12401</cdr:y>
    </cdr:from>
    <cdr:to>
      <cdr:x>0.92332</cdr:x>
      <cdr:y>0.12401</cdr:y>
    </cdr:to>
    <cdr:sp macro="" textlink="">
      <cdr:nvSpPr>
        <cdr:cNvPr id="1472" name="Straight Arrow Connector 1471">
          <a:extLst xmlns:a="http://schemas.openxmlformats.org/drawingml/2006/main">
            <a:ext uri="{FF2B5EF4-FFF2-40B4-BE49-F238E27FC236}">
              <a16:creationId xmlns:a16="http://schemas.microsoft.com/office/drawing/2014/main" id="{E27B79C0-007F-4DA3-907A-2D487E78065A}"/>
            </a:ext>
          </a:extLst>
        </cdr:cNvPr>
        <cdr:cNvSpPr/>
      </cdr:nvSpPr>
      <cdr:spPr>
        <a:xfrm xmlns:a="http://schemas.openxmlformats.org/drawingml/2006/main">
          <a:off x="5181601" y="442961"/>
          <a:ext cx="361943" cy="0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1" name="Text Box 1">
          <a:extLst xmlns:a="http://schemas.openxmlformats.org/drawingml/2006/main">
            <a:ext uri="{FF2B5EF4-FFF2-40B4-BE49-F238E27FC236}">
              <a16:creationId xmlns:a16="http://schemas.microsoft.com/office/drawing/2014/main" id="{FABC4248-7251-4584-BC8A-802F8DC05CF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" name="Text Box 1">
          <a:extLst xmlns:a="http://schemas.openxmlformats.org/drawingml/2006/main">
            <a:ext uri="{FF2B5EF4-FFF2-40B4-BE49-F238E27FC236}">
              <a16:creationId xmlns:a16="http://schemas.microsoft.com/office/drawing/2014/main" id="{39BCCAA4-51A2-438F-80EA-3F6F30964FB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" name="Text Box 1">
          <a:extLst xmlns:a="http://schemas.openxmlformats.org/drawingml/2006/main">
            <a:ext uri="{FF2B5EF4-FFF2-40B4-BE49-F238E27FC236}">
              <a16:creationId xmlns:a16="http://schemas.microsoft.com/office/drawing/2014/main" id="{3F92366B-A8FC-4739-B21E-C596AB5087E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4" name="Text Box 1">
          <a:extLst xmlns:a="http://schemas.openxmlformats.org/drawingml/2006/main">
            <a:ext uri="{FF2B5EF4-FFF2-40B4-BE49-F238E27FC236}">
              <a16:creationId xmlns:a16="http://schemas.microsoft.com/office/drawing/2014/main" id="{C380E078-384E-454B-AA31-58EB6B4E789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5" name="Text Box 1">
          <a:extLst xmlns:a="http://schemas.openxmlformats.org/drawingml/2006/main">
            <a:ext uri="{FF2B5EF4-FFF2-40B4-BE49-F238E27FC236}">
              <a16:creationId xmlns:a16="http://schemas.microsoft.com/office/drawing/2014/main" id="{E49E8722-A6F6-45C5-96CB-DFA1B351B03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6" name="Text Box 1">
          <a:extLst xmlns:a="http://schemas.openxmlformats.org/drawingml/2006/main">
            <a:ext uri="{FF2B5EF4-FFF2-40B4-BE49-F238E27FC236}">
              <a16:creationId xmlns:a16="http://schemas.microsoft.com/office/drawing/2014/main" id="{D5E5CB38-0CB8-43A5-87BE-A87EF404A2D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7" name="Text Box 1">
          <a:extLst xmlns:a="http://schemas.openxmlformats.org/drawingml/2006/main">
            <a:ext uri="{FF2B5EF4-FFF2-40B4-BE49-F238E27FC236}">
              <a16:creationId xmlns:a16="http://schemas.microsoft.com/office/drawing/2014/main" id="{AEAB13C8-1E8E-4E20-AFE6-77153689D60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8" name="Text Box 1">
          <a:extLst xmlns:a="http://schemas.openxmlformats.org/drawingml/2006/main">
            <a:ext uri="{FF2B5EF4-FFF2-40B4-BE49-F238E27FC236}">
              <a16:creationId xmlns:a16="http://schemas.microsoft.com/office/drawing/2014/main" id="{8C1E739B-E1B4-4176-BE3E-D43BF5EABCB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9" name="Text Box 1">
          <a:extLst xmlns:a="http://schemas.openxmlformats.org/drawingml/2006/main">
            <a:ext uri="{FF2B5EF4-FFF2-40B4-BE49-F238E27FC236}">
              <a16:creationId xmlns:a16="http://schemas.microsoft.com/office/drawing/2014/main" id="{258F28A5-5405-47D5-87A3-9ADD30E9584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" name="Text Box 1">
          <a:extLst xmlns:a="http://schemas.openxmlformats.org/drawingml/2006/main">
            <a:ext uri="{FF2B5EF4-FFF2-40B4-BE49-F238E27FC236}">
              <a16:creationId xmlns:a16="http://schemas.microsoft.com/office/drawing/2014/main" id="{B27175E1-EC0D-4AAD-B99B-705220ECF6F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" name="Text Box 1">
          <a:extLst xmlns:a="http://schemas.openxmlformats.org/drawingml/2006/main">
            <a:ext uri="{FF2B5EF4-FFF2-40B4-BE49-F238E27FC236}">
              <a16:creationId xmlns:a16="http://schemas.microsoft.com/office/drawing/2014/main" id="{647941F9-F1E8-4190-9325-34B260A60B0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2" name="Text Box 1">
          <a:extLst xmlns:a="http://schemas.openxmlformats.org/drawingml/2006/main">
            <a:ext uri="{FF2B5EF4-FFF2-40B4-BE49-F238E27FC236}">
              <a16:creationId xmlns:a16="http://schemas.microsoft.com/office/drawing/2014/main" id="{40A9E5C0-ADB0-49DE-AD73-43479603DB5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3" name="Text Box 1">
          <a:extLst xmlns:a="http://schemas.openxmlformats.org/drawingml/2006/main">
            <a:ext uri="{FF2B5EF4-FFF2-40B4-BE49-F238E27FC236}">
              <a16:creationId xmlns:a16="http://schemas.microsoft.com/office/drawing/2014/main" id="{55C32307-936D-4B74-B26D-25AF8A92AF7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4" name="Text Box 1">
          <a:extLst xmlns:a="http://schemas.openxmlformats.org/drawingml/2006/main">
            <a:ext uri="{FF2B5EF4-FFF2-40B4-BE49-F238E27FC236}">
              <a16:creationId xmlns:a16="http://schemas.microsoft.com/office/drawing/2014/main" id="{AAE0EE49-C4CC-476E-8BEA-0E1EA16E3EC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5" name="Text Box 1">
          <a:extLst xmlns:a="http://schemas.openxmlformats.org/drawingml/2006/main">
            <a:ext uri="{FF2B5EF4-FFF2-40B4-BE49-F238E27FC236}">
              <a16:creationId xmlns:a16="http://schemas.microsoft.com/office/drawing/2014/main" id="{E5F1EDED-7966-4A6C-BC91-226D72DA292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6" name="Text Box 1">
          <a:extLst xmlns:a="http://schemas.openxmlformats.org/drawingml/2006/main">
            <a:ext uri="{FF2B5EF4-FFF2-40B4-BE49-F238E27FC236}">
              <a16:creationId xmlns:a16="http://schemas.microsoft.com/office/drawing/2014/main" id="{33463437-9273-4EAA-B2DE-9DC798C7C29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7" name="Text Box 1">
          <a:extLst xmlns:a="http://schemas.openxmlformats.org/drawingml/2006/main">
            <a:ext uri="{FF2B5EF4-FFF2-40B4-BE49-F238E27FC236}">
              <a16:creationId xmlns:a16="http://schemas.microsoft.com/office/drawing/2014/main" id="{E1B1FFAF-6451-4992-9059-4C3BFD21C33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8" name="Text Box 1">
          <a:extLst xmlns:a="http://schemas.openxmlformats.org/drawingml/2006/main">
            <a:ext uri="{FF2B5EF4-FFF2-40B4-BE49-F238E27FC236}">
              <a16:creationId xmlns:a16="http://schemas.microsoft.com/office/drawing/2014/main" id="{DE498E94-F0F4-4458-9A1F-CCB16A87CFD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9" name="Text Box 1">
          <a:extLst xmlns:a="http://schemas.openxmlformats.org/drawingml/2006/main">
            <a:ext uri="{FF2B5EF4-FFF2-40B4-BE49-F238E27FC236}">
              <a16:creationId xmlns:a16="http://schemas.microsoft.com/office/drawing/2014/main" id="{3AA6D3AA-E90F-4680-8382-C87DB3DD0A1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0" name="Text Box 1">
          <a:extLst xmlns:a="http://schemas.openxmlformats.org/drawingml/2006/main">
            <a:ext uri="{FF2B5EF4-FFF2-40B4-BE49-F238E27FC236}">
              <a16:creationId xmlns:a16="http://schemas.microsoft.com/office/drawing/2014/main" id="{AC5FC34F-793B-4534-A5D0-2050E72EC19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1" name="Text Box 1">
          <a:extLst xmlns:a="http://schemas.openxmlformats.org/drawingml/2006/main">
            <a:ext uri="{FF2B5EF4-FFF2-40B4-BE49-F238E27FC236}">
              <a16:creationId xmlns:a16="http://schemas.microsoft.com/office/drawing/2014/main" id="{9BAB6369-68D9-4889-A020-B1C77589BEC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2" name="Text Box 1">
          <a:extLst xmlns:a="http://schemas.openxmlformats.org/drawingml/2006/main">
            <a:ext uri="{FF2B5EF4-FFF2-40B4-BE49-F238E27FC236}">
              <a16:creationId xmlns:a16="http://schemas.microsoft.com/office/drawing/2014/main" id="{A69AFCF6-FEF4-4591-B606-9588115B191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3" name="Text Box 1">
          <a:extLst xmlns:a="http://schemas.openxmlformats.org/drawingml/2006/main">
            <a:ext uri="{FF2B5EF4-FFF2-40B4-BE49-F238E27FC236}">
              <a16:creationId xmlns:a16="http://schemas.microsoft.com/office/drawing/2014/main" id="{C252998E-6BCD-496D-A2F1-11644AD7E61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4" name="Text Box 1">
          <a:extLst xmlns:a="http://schemas.openxmlformats.org/drawingml/2006/main">
            <a:ext uri="{FF2B5EF4-FFF2-40B4-BE49-F238E27FC236}">
              <a16:creationId xmlns:a16="http://schemas.microsoft.com/office/drawing/2014/main" id="{0513AFC5-22AA-410A-9466-419D2566D14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23831550" y="7534275"/>
    <xdr:ext cx="6019800" cy="29813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1" name="Text Box 1">
          <a:extLst xmlns:a="http://schemas.openxmlformats.org/drawingml/2006/main">
            <a:ext uri="{FF2B5EF4-FFF2-40B4-BE49-F238E27FC236}">
              <a16:creationId xmlns:a16="http://schemas.microsoft.com/office/drawing/2014/main" id="{D28CB7EC-1F1F-4239-9836-D6A9A40C3B9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" name="Text Box 1">
          <a:extLst xmlns:a="http://schemas.openxmlformats.org/drawingml/2006/main">
            <a:ext uri="{FF2B5EF4-FFF2-40B4-BE49-F238E27FC236}">
              <a16:creationId xmlns:a16="http://schemas.microsoft.com/office/drawing/2014/main" id="{370E1547-D056-4766-BAB7-166A74F48E9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" name="Text Box 1">
          <a:extLst xmlns:a="http://schemas.openxmlformats.org/drawingml/2006/main">
            <a:ext uri="{FF2B5EF4-FFF2-40B4-BE49-F238E27FC236}">
              <a16:creationId xmlns:a16="http://schemas.microsoft.com/office/drawing/2014/main" id="{216ED8B3-FCAF-4156-B63A-8695EFC4516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4" name="Text Box 1">
          <a:extLst xmlns:a="http://schemas.openxmlformats.org/drawingml/2006/main">
            <a:ext uri="{FF2B5EF4-FFF2-40B4-BE49-F238E27FC236}">
              <a16:creationId xmlns:a16="http://schemas.microsoft.com/office/drawing/2014/main" id="{0CF7D047-E562-448E-8CAA-96199558568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5" name="Text Box 1">
          <a:extLst xmlns:a="http://schemas.openxmlformats.org/drawingml/2006/main">
            <a:ext uri="{FF2B5EF4-FFF2-40B4-BE49-F238E27FC236}">
              <a16:creationId xmlns:a16="http://schemas.microsoft.com/office/drawing/2014/main" id="{95436025-3461-42B8-A37A-EA488CEA1C8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6" name="Text Box 1">
          <a:extLst xmlns:a="http://schemas.openxmlformats.org/drawingml/2006/main">
            <a:ext uri="{FF2B5EF4-FFF2-40B4-BE49-F238E27FC236}">
              <a16:creationId xmlns:a16="http://schemas.microsoft.com/office/drawing/2014/main" id="{F568DC2D-3468-49C5-A47B-965770A3BA2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7" name="Text Box 1">
          <a:extLst xmlns:a="http://schemas.openxmlformats.org/drawingml/2006/main">
            <a:ext uri="{FF2B5EF4-FFF2-40B4-BE49-F238E27FC236}">
              <a16:creationId xmlns:a16="http://schemas.microsoft.com/office/drawing/2014/main" id="{42C32274-BB7E-4556-8ED6-C19BA8599E8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8" name="Text Box 1">
          <a:extLst xmlns:a="http://schemas.openxmlformats.org/drawingml/2006/main">
            <a:ext uri="{FF2B5EF4-FFF2-40B4-BE49-F238E27FC236}">
              <a16:creationId xmlns:a16="http://schemas.microsoft.com/office/drawing/2014/main" id="{5EC6AB28-50D5-433A-9C85-074BB75B218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9" name="Text Box 1">
          <a:extLst xmlns:a="http://schemas.openxmlformats.org/drawingml/2006/main">
            <a:ext uri="{FF2B5EF4-FFF2-40B4-BE49-F238E27FC236}">
              <a16:creationId xmlns:a16="http://schemas.microsoft.com/office/drawing/2014/main" id="{402947F5-EA3C-45E0-A952-DF28FDBA285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" name="Text Box 1">
          <a:extLst xmlns:a="http://schemas.openxmlformats.org/drawingml/2006/main">
            <a:ext uri="{FF2B5EF4-FFF2-40B4-BE49-F238E27FC236}">
              <a16:creationId xmlns:a16="http://schemas.microsoft.com/office/drawing/2014/main" id="{BE61F3FB-E8C5-4ECD-B0B5-4544162B773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" name="Text Box 1">
          <a:extLst xmlns:a="http://schemas.openxmlformats.org/drawingml/2006/main">
            <a:ext uri="{FF2B5EF4-FFF2-40B4-BE49-F238E27FC236}">
              <a16:creationId xmlns:a16="http://schemas.microsoft.com/office/drawing/2014/main" id="{08FA6C13-534E-46E6-9070-531A6862B12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2" name="Text Box 1">
          <a:extLst xmlns:a="http://schemas.openxmlformats.org/drawingml/2006/main">
            <a:ext uri="{FF2B5EF4-FFF2-40B4-BE49-F238E27FC236}">
              <a16:creationId xmlns:a16="http://schemas.microsoft.com/office/drawing/2014/main" id="{7B979F91-C57B-458A-9854-45E24BADE42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3" name="Text Box 1">
          <a:extLst xmlns:a="http://schemas.openxmlformats.org/drawingml/2006/main">
            <a:ext uri="{FF2B5EF4-FFF2-40B4-BE49-F238E27FC236}">
              <a16:creationId xmlns:a16="http://schemas.microsoft.com/office/drawing/2014/main" id="{78DF87DF-E47A-4E88-89BE-EB71F365931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4" name="Text Box 1">
          <a:extLst xmlns:a="http://schemas.openxmlformats.org/drawingml/2006/main">
            <a:ext uri="{FF2B5EF4-FFF2-40B4-BE49-F238E27FC236}">
              <a16:creationId xmlns:a16="http://schemas.microsoft.com/office/drawing/2014/main" id="{6F32D9C7-7666-4AC7-A976-C96D86E4CA5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5" name="Text Box 1">
          <a:extLst xmlns:a="http://schemas.openxmlformats.org/drawingml/2006/main">
            <a:ext uri="{FF2B5EF4-FFF2-40B4-BE49-F238E27FC236}">
              <a16:creationId xmlns:a16="http://schemas.microsoft.com/office/drawing/2014/main" id="{54EE2637-5D83-4735-BEAC-A216022AA53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6" name="Text Box 1">
          <a:extLst xmlns:a="http://schemas.openxmlformats.org/drawingml/2006/main">
            <a:ext uri="{FF2B5EF4-FFF2-40B4-BE49-F238E27FC236}">
              <a16:creationId xmlns:a16="http://schemas.microsoft.com/office/drawing/2014/main" id="{051B1F86-D9EE-46F9-B3B3-69EB4374901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7" name="Text Box 1">
          <a:extLst xmlns:a="http://schemas.openxmlformats.org/drawingml/2006/main">
            <a:ext uri="{FF2B5EF4-FFF2-40B4-BE49-F238E27FC236}">
              <a16:creationId xmlns:a16="http://schemas.microsoft.com/office/drawing/2014/main" id="{2A046D87-E083-4BCD-AE06-DF11F3296B3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8" name="Text Box 1">
          <a:extLst xmlns:a="http://schemas.openxmlformats.org/drawingml/2006/main">
            <a:ext uri="{FF2B5EF4-FFF2-40B4-BE49-F238E27FC236}">
              <a16:creationId xmlns:a16="http://schemas.microsoft.com/office/drawing/2014/main" id="{A0CFF227-D02A-4ED7-BAB9-272E00F79A4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9" name="Text Box 1">
          <a:extLst xmlns:a="http://schemas.openxmlformats.org/drawingml/2006/main">
            <a:ext uri="{FF2B5EF4-FFF2-40B4-BE49-F238E27FC236}">
              <a16:creationId xmlns:a16="http://schemas.microsoft.com/office/drawing/2014/main" id="{37CAD9F3-C5BD-47A3-85FF-5CF2A6F800F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0" name="Text Box 1">
          <a:extLst xmlns:a="http://schemas.openxmlformats.org/drawingml/2006/main">
            <a:ext uri="{FF2B5EF4-FFF2-40B4-BE49-F238E27FC236}">
              <a16:creationId xmlns:a16="http://schemas.microsoft.com/office/drawing/2014/main" id="{EA408326-DD79-463D-8587-CE5A4B6B1DE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1" name="Text Box 1">
          <a:extLst xmlns:a="http://schemas.openxmlformats.org/drawingml/2006/main">
            <a:ext uri="{FF2B5EF4-FFF2-40B4-BE49-F238E27FC236}">
              <a16:creationId xmlns:a16="http://schemas.microsoft.com/office/drawing/2014/main" id="{27214D3B-BFF6-4D6D-9CFF-5FAAAAC21E5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2" name="Text Box 1">
          <a:extLst xmlns:a="http://schemas.openxmlformats.org/drawingml/2006/main">
            <a:ext uri="{FF2B5EF4-FFF2-40B4-BE49-F238E27FC236}">
              <a16:creationId xmlns:a16="http://schemas.microsoft.com/office/drawing/2014/main" id="{99851B70-4D60-43B2-82F6-F833C1F7008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3" name="Text Box 1">
          <a:extLst xmlns:a="http://schemas.openxmlformats.org/drawingml/2006/main">
            <a:ext uri="{FF2B5EF4-FFF2-40B4-BE49-F238E27FC236}">
              <a16:creationId xmlns:a16="http://schemas.microsoft.com/office/drawing/2014/main" id="{3752F7E1-218D-48E9-885C-AEE4D4A23A3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4" name="Text Box 1">
          <a:extLst xmlns:a="http://schemas.openxmlformats.org/drawingml/2006/main">
            <a:ext uri="{FF2B5EF4-FFF2-40B4-BE49-F238E27FC236}">
              <a16:creationId xmlns:a16="http://schemas.microsoft.com/office/drawing/2014/main" id="{48B31665-62ED-4553-9665-102A576986A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3831550" y="7534275"/>
    <xdr:ext cx="6019800" cy="29813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1" name="Text Box 1">
          <a:extLst xmlns:a="http://schemas.openxmlformats.org/drawingml/2006/main">
            <a:ext uri="{FF2B5EF4-FFF2-40B4-BE49-F238E27FC236}">
              <a16:creationId xmlns:a16="http://schemas.microsoft.com/office/drawing/2014/main" id="{54F67FCB-5BE7-41CF-B77B-889A7A998AC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" name="Text Box 1">
          <a:extLst xmlns:a="http://schemas.openxmlformats.org/drawingml/2006/main">
            <a:ext uri="{FF2B5EF4-FFF2-40B4-BE49-F238E27FC236}">
              <a16:creationId xmlns:a16="http://schemas.microsoft.com/office/drawing/2014/main" id="{B8210838-C0AD-4663-AA36-C0D9D4DC76D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" name="Text Box 1">
          <a:extLst xmlns:a="http://schemas.openxmlformats.org/drawingml/2006/main">
            <a:ext uri="{FF2B5EF4-FFF2-40B4-BE49-F238E27FC236}">
              <a16:creationId xmlns:a16="http://schemas.microsoft.com/office/drawing/2014/main" id="{D3806652-C29D-4A6F-B177-08F75BC47BB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4" name="Text Box 1">
          <a:extLst xmlns:a="http://schemas.openxmlformats.org/drawingml/2006/main">
            <a:ext uri="{FF2B5EF4-FFF2-40B4-BE49-F238E27FC236}">
              <a16:creationId xmlns:a16="http://schemas.microsoft.com/office/drawing/2014/main" id="{89847404-28FD-44B3-A130-4B5EDE40C01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5" name="Text Box 1">
          <a:extLst xmlns:a="http://schemas.openxmlformats.org/drawingml/2006/main">
            <a:ext uri="{FF2B5EF4-FFF2-40B4-BE49-F238E27FC236}">
              <a16:creationId xmlns:a16="http://schemas.microsoft.com/office/drawing/2014/main" id="{A48D26FE-1014-4CFE-8FF5-D71FED8D957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6" name="Text Box 1">
          <a:extLst xmlns:a="http://schemas.openxmlformats.org/drawingml/2006/main">
            <a:ext uri="{FF2B5EF4-FFF2-40B4-BE49-F238E27FC236}">
              <a16:creationId xmlns:a16="http://schemas.microsoft.com/office/drawing/2014/main" id="{76D8A860-C758-4979-8F66-AF1001326F8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7" name="Text Box 1">
          <a:extLst xmlns:a="http://schemas.openxmlformats.org/drawingml/2006/main">
            <a:ext uri="{FF2B5EF4-FFF2-40B4-BE49-F238E27FC236}">
              <a16:creationId xmlns:a16="http://schemas.microsoft.com/office/drawing/2014/main" id="{7E24E8EA-BCEA-452E-A9F9-63428611C3D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8" name="Text Box 1">
          <a:extLst xmlns:a="http://schemas.openxmlformats.org/drawingml/2006/main">
            <a:ext uri="{FF2B5EF4-FFF2-40B4-BE49-F238E27FC236}">
              <a16:creationId xmlns:a16="http://schemas.microsoft.com/office/drawing/2014/main" id="{984BE032-F8FD-4904-B8C3-6240C38C9F3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9" name="Text Box 1">
          <a:extLst xmlns:a="http://schemas.openxmlformats.org/drawingml/2006/main">
            <a:ext uri="{FF2B5EF4-FFF2-40B4-BE49-F238E27FC236}">
              <a16:creationId xmlns:a16="http://schemas.microsoft.com/office/drawing/2014/main" id="{76C43C4E-83F6-4595-8B37-0C6F230CA13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" name="Text Box 1">
          <a:extLst xmlns:a="http://schemas.openxmlformats.org/drawingml/2006/main">
            <a:ext uri="{FF2B5EF4-FFF2-40B4-BE49-F238E27FC236}">
              <a16:creationId xmlns:a16="http://schemas.microsoft.com/office/drawing/2014/main" id="{AF7D645B-83B4-4D57-8A06-8AC42241DF7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" name="Text Box 1">
          <a:extLst xmlns:a="http://schemas.openxmlformats.org/drawingml/2006/main">
            <a:ext uri="{FF2B5EF4-FFF2-40B4-BE49-F238E27FC236}">
              <a16:creationId xmlns:a16="http://schemas.microsoft.com/office/drawing/2014/main" id="{04C7570D-7C69-427D-BF25-2A4AF90571F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2" name="Text Box 1">
          <a:extLst xmlns:a="http://schemas.openxmlformats.org/drawingml/2006/main">
            <a:ext uri="{FF2B5EF4-FFF2-40B4-BE49-F238E27FC236}">
              <a16:creationId xmlns:a16="http://schemas.microsoft.com/office/drawing/2014/main" id="{69EAF859-87A7-47AC-90B8-BF0673DA368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3" name="Text Box 1">
          <a:extLst xmlns:a="http://schemas.openxmlformats.org/drawingml/2006/main">
            <a:ext uri="{FF2B5EF4-FFF2-40B4-BE49-F238E27FC236}">
              <a16:creationId xmlns:a16="http://schemas.microsoft.com/office/drawing/2014/main" id="{A8B9CCEE-8B64-4BD1-B0FA-52C918034C8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4" name="Text Box 1">
          <a:extLst xmlns:a="http://schemas.openxmlformats.org/drawingml/2006/main">
            <a:ext uri="{FF2B5EF4-FFF2-40B4-BE49-F238E27FC236}">
              <a16:creationId xmlns:a16="http://schemas.microsoft.com/office/drawing/2014/main" id="{5BB007AE-60CB-449F-9B92-F4E8A860D80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5" name="Text Box 1">
          <a:extLst xmlns:a="http://schemas.openxmlformats.org/drawingml/2006/main">
            <a:ext uri="{FF2B5EF4-FFF2-40B4-BE49-F238E27FC236}">
              <a16:creationId xmlns:a16="http://schemas.microsoft.com/office/drawing/2014/main" id="{C510BB54-AA16-4FF3-9F2D-B19006AB97B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6" name="Text Box 1">
          <a:extLst xmlns:a="http://schemas.openxmlformats.org/drawingml/2006/main">
            <a:ext uri="{FF2B5EF4-FFF2-40B4-BE49-F238E27FC236}">
              <a16:creationId xmlns:a16="http://schemas.microsoft.com/office/drawing/2014/main" id="{2A1D852A-1941-47D4-8837-7A054F30E26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7" name="Text Box 1">
          <a:extLst xmlns:a="http://schemas.openxmlformats.org/drawingml/2006/main">
            <a:ext uri="{FF2B5EF4-FFF2-40B4-BE49-F238E27FC236}">
              <a16:creationId xmlns:a16="http://schemas.microsoft.com/office/drawing/2014/main" id="{B459A1D4-F938-424C-A99D-6DA13ADD52C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8" name="Text Box 1">
          <a:extLst xmlns:a="http://schemas.openxmlformats.org/drawingml/2006/main">
            <a:ext uri="{FF2B5EF4-FFF2-40B4-BE49-F238E27FC236}">
              <a16:creationId xmlns:a16="http://schemas.microsoft.com/office/drawing/2014/main" id="{A9C531B4-EC21-4331-82AD-34E203A2590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9" name="Text Box 1">
          <a:extLst xmlns:a="http://schemas.openxmlformats.org/drawingml/2006/main">
            <a:ext uri="{FF2B5EF4-FFF2-40B4-BE49-F238E27FC236}">
              <a16:creationId xmlns:a16="http://schemas.microsoft.com/office/drawing/2014/main" id="{CEA929B5-E12A-4655-BBA8-01AE8E01D65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0" name="Text Box 1">
          <a:extLst xmlns:a="http://schemas.openxmlformats.org/drawingml/2006/main">
            <a:ext uri="{FF2B5EF4-FFF2-40B4-BE49-F238E27FC236}">
              <a16:creationId xmlns:a16="http://schemas.microsoft.com/office/drawing/2014/main" id="{51517928-CFAB-4CBE-9A4E-D9C51CC33F7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1" name="Text Box 1">
          <a:extLst xmlns:a="http://schemas.openxmlformats.org/drawingml/2006/main">
            <a:ext uri="{FF2B5EF4-FFF2-40B4-BE49-F238E27FC236}">
              <a16:creationId xmlns:a16="http://schemas.microsoft.com/office/drawing/2014/main" id="{D832A175-3F16-4A16-B903-325C2E9D779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2" name="Text Box 1">
          <a:extLst xmlns:a="http://schemas.openxmlformats.org/drawingml/2006/main">
            <a:ext uri="{FF2B5EF4-FFF2-40B4-BE49-F238E27FC236}">
              <a16:creationId xmlns:a16="http://schemas.microsoft.com/office/drawing/2014/main" id="{A86E73B3-EED3-4514-BB6C-30DA080FF25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3" name="Text Box 1">
          <a:extLst xmlns:a="http://schemas.openxmlformats.org/drawingml/2006/main">
            <a:ext uri="{FF2B5EF4-FFF2-40B4-BE49-F238E27FC236}">
              <a16:creationId xmlns:a16="http://schemas.microsoft.com/office/drawing/2014/main" id="{AAD5F9D6-B6CD-4170-AE75-961350AA0DA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4" name="Text Box 1">
          <a:extLst xmlns:a="http://schemas.openxmlformats.org/drawingml/2006/main">
            <a:ext uri="{FF2B5EF4-FFF2-40B4-BE49-F238E27FC236}">
              <a16:creationId xmlns:a16="http://schemas.microsoft.com/office/drawing/2014/main" id="{6C61E423-A772-4A11-BFFF-C2AD51E2999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3831550" y="7534275"/>
    <xdr:ext cx="6019800" cy="29813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0721" name="Text Box 1">
          <a:extLst xmlns:a="http://schemas.openxmlformats.org/drawingml/2006/main">
            <a:ext uri="{FF2B5EF4-FFF2-40B4-BE49-F238E27FC236}">
              <a16:creationId xmlns:a16="http://schemas.microsoft.com/office/drawing/2014/main" id="{9D0EEE63-D263-4622-9B70-A9A1AABB221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" name="Text Box 1">
          <a:extLst xmlns:a="http://schemas.openxmlformats.org/drawingml/2006/main">
            <a:ext uri="{FF2B5EF4-FFF2-40B4-BE49-F238E27FC236}">
              <a16:creationId xmlns:a16="http://schemas.microsoft.com/office/drawing/2014/main" id="{2E34D4B6-EB18-46BD-BF77-41478DF9566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3" name="Text Box 1">
          <a:extLst xmlns:a="http://schemas.openxmlformats.org/drawingml/2006/main">
            <a:ext uri="{FF2B5EF4-FFF2-40B4-BE49-F238E27FC236}">
              <a16:creationId xmlns:a16="http://schemas.microsoft.com/office/drawing/2014/main" id="{4DF38A4D-D621-48B9-B74D-710C115D326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4" name="Text Box 1">
          <a:extLst xmlns:a="http://schemas.openxmlformats.org/drawingml/2006/main">
            <a:ext uri="{FF2B5EF4-FFF2-40B4-BE49-F238E27FC236}">
              <a16:creationId xmlns:a16="http://schemas.microsoft.com/office/drawing/2014/main" id="{68EA7B11-8186-442E-933C-DAA1C6EEA30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5" name="Text Box 1">
          <a:extLst xmlns:a="http://schemas.openxmlformats.org/drawingml/2006/main">
            <a:ext uri="{FF2B5EF4-FFF2-40B4-BE49-F238E27FC236}">
              <a16:creationId xmlns:a16="http://schemas.microsoft.com/office/drawing/2014/main" id="{17077CA3-E708-4477-8AF8-383DB6DEB80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6" name="Text Box 1">
          <a:extLst xmlns:a="http://schemas.openxmlformats.org/drawingml/2006/main">
            <a:ext uri="{FF2B5EF4-FFF2-40B4-BE49-F238E27FC236}">
              <a16:creationId xmlns:a16="http://schemas.microsoft.com/office/drawing/2014/main" id="{E982E6BC-5DCD-451B-822A-7BFDEDC21D5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7" name="Text Box 1">
          <a:extLst xmlns:a="http://schemas.openxmlformats.org/drawingml/2006/main">
            <a:ext uri="{FF2B5EF4-FFF2-40B4-BE49-F238E27FC236}">
              <a16:creationId xmlns:a16="http://schemas.microsoft.com/office/drawing/2014/main" id="{F02DAB64-5457-4C6B-B57C-88173305E4D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8" name="Text Box 1">
          <a:extLst xmlns:a="http://schemas.openxmlformats.org/drawingml/2006/main">
            <a:ext uri="{FF2B5EF4-FFF2-40B4-BE49-F238E27FC236}">
              <a16:creationId xmlns:a16="http://schemas.microsoft.com/office/drawing/2014/main" id="{042055B2-0EB3-4A13-9693-71C2544925E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9" name="Text Box 1">
          <a:extLst xmlns:a="http://schemas.openxmlformats.org/drawingml/2006/main">
            <a:ext uri="{FF2B5EF4-FFF2-40B4-BE49-F238E27FC236}">
              <a16:creationId xmlns:a16="http://schemas.microsoft.com/office/drawing/2014/main" id="{D1044E00-C05C-4B96-A13F-36E485D0ADF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0" name="Text Box 1">
          <a:extLst xmlns:a="http://schemas.openxmlformats.org/drawingml/2006/main">
            <a:ext uri="{FF2B5EF4-FFF2-40B4-BE49-F238E27FC236}">
              <a16:creationId xmlns:a16="http://schemas.microsoft.com/office/drawing/2014/main" id="{6EE09B36-1F32-48FD-BE28-6CB3EBA4D5A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1" name="Text Box 1">
          <a:extLst xmlns:a="http://schemas.openxmlformats.org/drawingml/2006/main">
            <a:ext uri="{FF2B5EF4-FFF2-40B4-BE49-F238E27FC236}">
              <a16:creationId xmlns:a16="http://schemas.microsoft.com/office/drawing/2014/main" id="{3A3A5A45-683A-414B-BC66-76B91BA5052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2" name="Text Box 1">
          <a:extLst xmlns:a="http://schemas.openxmlformats.org/drawingml/2006/main">
            <a:ext uri="{FF2B5EF4-FFF2-40B4-BE49-F238E27FC236}">
              <a16:creationId xmlns:a16="http://schemas.microsoft.com/office/drawing/2014/main" id="{74DB712E-9CC8-4812-A335-14CE7DEBFA5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3" name="Text Box 1">
          <a:extLst xmlns:a="http://schemas.openxmlformats.org/drawingml/2006/main">
            <a:ext uri="{FF2B5EF4-FFF2-40B4-BE49-F238E27FC236}">
              <a16:creationId xmlns:a16="http://schemas.microsoft.com/office/drawing/2014/main" id="{B93DAD35-A9C2-4454-938C-CD3461660E3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4" name="Text Box 1">
          <a:extLst xmlns:a="http://schemas.openxmlformats.org/drawingml/2006/main">
            <a:ext uri="{FF2B5EF4-FFF2-40B4-BE49-F238E27FC236}">
              <a16:creationId xmlns:a16="http://schemas.microsoft.com/office/drawing/2014/main" id="{8926160C-EC18-431B-851C-03BFEAE0E71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5" name="Text Box 1">
          <a:extLst xmlns:a="http://schemas.openxmlformats.org/drawingml/2006/main">
            <a:ext uri="{FF2B5EF4-FFF2-40B4-BE49-F238E27FC236}">
              <a16:creationId xmlns:a16="http://schemas.microsoft.com/office/drawing/2014/main" id="{6634EBB3-3125-4B48-A766-660A2C8881C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6" name="Text Box 1">
          <a:extLst xmlns:a="http://schemas.openxmlformats.org/drawingml/2006/main">
            <a:ext uri="{FF2B5EF4-FFF2-40B4-BE49-F238E27FC236}">
              <a16:creationId xmlns:a16="http://schemas.microsoft.com/office/drawing/2014/main" id="{4EBE68AA-9E39-4454-B742-D87DD0778EB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7" name="Text Box 1">
          <a:extLst xmlns:a="http://schemas.openxmlformats.org/drawingml/2006/main">
            <a:ext uri="{FF2B5EF4-FFF2-40B4-BE49-F238E27FC236}">
              <a16:creationId xmlns:a16="http://schemas.microsoft.com/office/drawing/2014/main" id="{3259B055-5B2E-4591-A6B7-6CBFB15D36A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8" name="Text Box 1">
          <a:extLst xmlns:a="http://schemas.openxmlformats.org/drawingml/2006/main">
            <a:ext uri="{FF2B5EF4-FFF2-40B4-BE49-F238E27FC236}">
              <a16:creationId xmlns:a16="http://schemas.microsoft.com/office/drawing/2014/main" id="{A4C7FFD3-68A7-4F01-98F3-67B212395B0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19" name="Text Box 1">
          <a:extLst xmlns:a="http://schemas.openxmlformats.org/drawingml/2006/main">
            <a:ext uri="{FF2B5EF4-FFF2-40B4-BE49-F238E27FC236}">
              <a16:creationId xmlns:a16="http://schemas.microsoft.com/office/drawing/2014/main" id="{D1E426C9-2B42-47E8-B1CA-160A68CB9A2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0" name="Text Box 1">
          <a:extLst xmlns:a="http://schemas.openxmlformats.org/drawingml/2006/main">
            <a:ext uri="{FF2B5EF4-FFF2-40B4-BE49-F238E27FC236}">
              <a16:creationId xmlns:a16="http://schemas.microsoft.com/office/drawing/2014/main" id="{D6C7D6A1-3825-4656-A3E5-0198A953AF3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1" name="Text Box 1">
          <a:extLst xmlns:a="http://schemas.openxmlformats.org/drawingml/2006/main">
            <a:ext uri="{FF2B5EF4-FFF2-40B4-BE49-F238E27FC236}">
              <a16:creationId xmlns:a16="http://schemas.microsoft.com/office/drawing/2014/main" id="{41A70C67-87BD-4687-89E0-6DC2130755F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2" name="Text Box 1">
          <a:extLst xmlns:a="http://schemas.openxmlformats.org/drawingml/2006/main">
            <a:ext uri="{FF2B5EF4-FFF2-40B4-BE49-F238E27FC236}">
              <a16:creationId xmlns:a16="http://schemas.microsoft.com/office/drawing/2014/main" id="{FD2C19D5-DCEF-481F-9242-84B7E272D61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3" name="Text Box 1">
          <a:extLst xmlns:a="http://schemas.openxmlformats.org/drawingml/2006/main">
            <a:ext uri="{FF2B5EF4-FFF2-40B4-BE49-F238E27FC236}">
              <a16:creationId xmlns:a16="http://schemas.microsoft.com/office/drawing/2014/main" id="{923AE3A9-4D17-4910-AD0F-BDC71C76D9B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0.2205</cdr:x>
      <cdr:y>0.532</cdr:y>
    </cdr:from>
    <cdr:to>
      <cdr:x>0.2345</cdr:x>
      <cdr:y>0.6135</cdr:y>
    </cdr:to>
    <cdr:sp macro="" textlink="">
      <cdr:nvSpPr>
        <cdr:cNvPr id="24" name="Text Box 1">
          <a:extLst xmlns:a="http://schemas.openxmlformats.org/drawingml/2006/main">
            <a:ext uri="{FF2B5EF4-FFF2-40B4-BE49-F238E27FC236}">
              <a16:creationId xmlns:a16="http://schemas.microsoft.com/office/drawing/2014/main" id="{9D86E865-B01A-43B8-A498-BAFB087B631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049" y="1180681"/>
          <a:ext cx="75877" cy="180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</xdr:row>
      <xdr:rowOff>28575</xdr:rowOff>
    </xdr:from>
    <xdr:to>
      <xdr:col>9</xdr:col>
      <xdr:colOff>603250</xdr:colOff>
      <xdr:row>20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184150</xdr:colOff>
      <xdr:row>22</xdr:row>
      <xdr:rowOff>152400</xdr:rowOff>
    </xdr:from>
    <xdr:to>
      <xdr:col>10</xdr:col>
      <xdr:colOff>0</xdr:colOff>
      <xdr:row>34</xdr:row>
      <xdr:rowOff>120650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K1048576"/>
  <sheetViews>
    <sheetView workbookViewId="0">
      <selection activeCell="J43" sqref="J43"/>
    </sheetView>
  </sheetViews>
  <sheetFormatPr defaultRowHeight="12.75" x14ac:dyDescent="0.2"/>
  <cols>
    <col min="1" max="7" width="9.140625" style="83"/>
    <col min="8" max="8" width="9.85546875" style="83" customWidth="1"/>
    <col min="9" max="9" width="9.140625" style="83"/>
    <col min="10" max="10" width="11.7109375" style="83" bestFit="1" customWidth="1"/>
    <col min="11" max="16384" width="9.140625" style="83"/>
  </cols>
  <sheetData>
    <row r="1" spans="1:37" x14ac:dyDescent="0.2">
      <c r="A1" s="79"/>
      <c r="B1" s="79" t="s">
        <v>0</v>
      </c>
      <c r="C1" s="79" t="s">
        <v>82</v>
      </c>
      <c r="D1" s="83" t="s">
        <v>42</v>
      </c>
      <c r="F1" s="83" t="s">
        <v>28</v>
      </c>
      <c r="G1" s="83" t="s">
        <v>82</v>
      </c>
      <c r="H1" s="79" t="s">
        <v>41</v>
      </c>
      <c r="I1" s="83" t="s">
        <v>82</v>
      </c>
      <c r="J1" s="83" t="s">
        <v>84</v>
      </c>
      <c r="K1" s="83" t="s">
        <v>12</v>
      </c>
      <c r="L1" s="83" t="s">
        <v>43</v>
      </c>
      <c r="M1" s="83" t="s">
        <v>12</v>
      </c>
      <c r="N1" s="83" t="s">
        <v>30</v>
      </c>
      <c r="O1" s="83" t="s">
        <v>12</v>
      </c>
      <c r="P1" s="83" t="s">
        <v>85</v>
      </c>
      <c r="Q1" s="83" t="s">
        <v>12</v>
      </c>
    </row>
    <row r="2" spans="1:37" x14ac:dyDescent="0.2">
      <c r="A2" s="176" t="s">
        <v>13</v>
      </c>
      <c r="B2" s="177">
        <v>100</v>
      </c>
      <c r="C2" s="79"/>
      <c r="D2" s="80">
        <f>+ROUND(B2/AVERAGE($B$2:$B$5)*100,1)+0.1</f>
        <v>99.399999999999991</v>
      </c>
      <c r="E2" s="79">
        <v>2010</v>
      </c>
      <c r="F2" s="80">
        <v>1000</v>
      </c>
      <c r="G2" s="79"/>
      <c r="H2" s="80">
        <f>+SUM(D2:D5)</f>
        <v>400</v>
      </c>
      <c r="I2" s="80"/>
      <c r="J2" s="149">
        <f t="shared" ref="J2:J17" si="0">D2*$F$6</f>
        <v>249.18709677419355</v>
      </c>
      <c r="K2" s="81">
        <f>+F2/H2</f>
        <v>2.5</v>
      </c>
      <c r="L2" s="88">
        <f>D2*$K$2</f>
        <v>248.49999999999997</v>
      </c>
      <c r="M2" s="87">
        <f>+L2/$D2</f>
        <v>2.5</v>
      </c>
      <c r="N2" s="88">
        <v>247.47621205471461</v>
      </c>
      <c r="O2" s="87">
        <f>+N2/$D2</f>
        <v>2.4897003224820384</v>
      </c>
      <c r="P2" s="95">
        <v>247.67246829018811</v>
      </c>
      <c r="Q2" s="87">
        <f>+P2/$D2</f>
        <v>2.4916747312896188</v>
      </c>
      <c r="S2" s="87"/>
      <c r="T2" s="88"/>
      <c r="V2" s="88"/>
      <c r="W2" s="88"/>
      <c r="AJ2" s="95"/>
      <c r="AK2" s="95"/>
    </row>
    <row r="3" spans="1:37" x14ac:dyDescent="0.2">
      <c r="A3" s="176" t="s">
        <v>14</v>
      </c>
      <c r="B3" s="177">
        <f t="shared" ref="B3:B17" si="1">+B2*(1+C3/100)</f>
        <v>100.4</v>
      </c>
      <c r="C3" s="79">
        <v>0.4</v>
      </c>
      <c r="D3" s="80">
        <f t="shared" ref="D3:D17" si="2">+ROUND(B3/AVERAGE($B$2:$B$5)*100,1)</f>
        <v>99.6</v>
      </c>
      <c r="E3" s="79">
        <v>2011</v>
      </c>
      <c r="F3" s="80">
        <f>+F2*(1+G3/100)</f>
        <v>1040</v>
      </c>
      <c r="G3" s="80">
        <v>4</v>
      </c>
      <c r="H3" s="80">
        <f>+SUM(D6:D9)</f>
        <v>410.6</v>
      </c>
      <c r="I3" s="80">
        <f>+H3/H2*100-100</f>
        <v>2.6499999999999915</v>
      </c>
      <c r="J3" s="149">
        <f t="shared" si="0"/>
        <v>249.68847926267281</v>
      </c>
      <c r="K3" s="81">
        <f>+F3/H3</f>
        <v>2.5328787140769604</v>
      </c>
      <c r="L3" s="88">
        <f>D3*$K$2</f>
        <v>249</v>
      </c>
      <c r="M3" s="87">
        <f t="shared" ref="M3:O17" si="3">+L3/$D3</f>
        <v>2.5</v>
      </c>
      <c r="N3" s="88">
        <v>248.3817934976035</v>
      </c>
      <c r="O3" s="87">
        <f t="shared" si="3"/>
        <v>2.4937931074056578</v>
      </c>
      <c r="P3" s="95">
        <v>248.39783285828852</v>
      </c>
      <c r="Q3" s="87">
        <f t="shared" ref="Q3" si="4">+P3/$D3</f>
        <v>2.4939541451635394</v>
      </c>
      <c r="S3" s="87"/>
      <c r="T3" s="88"/>
      <c r="V3" s="88"/>
      <c r="W3" s="88"/>
      <c r="AJ3" s="95"/>
      <c r="AK3" s="95"/>
    </row>
    <row r="4" spans="1:37" x14ac:dyDescent="0.2">
      <c r="A4" s="176" t="s">
        <v>15</v>
      </c>
      <c r="B4" s="177">
        <f t="shared" si="1"/>
        <v>100.902</v>
      </c>
      <c r="C4" s="79">
        <v>0.5</v>
      </c>
      <c r="D4" s="80">
        <f t="shared" si="2"/>
        <v>100.1</v>
      </c>
      <c r="E4" s="79">
        <v>2012</v>
      </c>
      <c r="F4" s="80">
        <f>+F3*(1+G4/100)</f>
        <v>1060.8</v>
      </c>
      <c r="G4" s="80">
        <v>2</v>
      </c>
      <c r="H4" s="80">
        <f>+SUM(D10:D13)</f>
        <v>426.3</v>
      </c>
      <c r="I4" s="80">
        <f>+H4/H3*100-100</f>
        <v>3.823672674135409</v>
      </c>
      <c r="J4" s="149">
        <f t="shared" si="0"/>
        <v>250.94193548387099</v>
      </c>
      <c r="K4" s="81">
        <f>+F4/H4</f>
        <v>2.4883884588318086</v>
      </c>
      <c r="L4" s="88">
        <f>D4*$K$2</f>
        <v>250.25</v>
      </c>
      <c r="M4" s="87">
        <f t="shared" si="3"/>
        <v>2.5</v>
      </c>
      <c r="N4" s="88">
        <v>250.44888991448576</v>
      </c>
      <c r="O4" s="87">
        <f t="shared" si="3"/>
        <v>2.501986912232625</v>
      </c>
      <c r="P4" s="95">
        <v>250.35319316680531</v>
      </c>
      <c r="Q4" s="87">
        <f t="shared" ref="Q4" si="5">+P4/$D4</f>
        <v>2.5010309007672862</v>
      </c>
      <c r="S4" s="87"/>
      <c r="T4" s="88"/>
      <c r="V4" s="88"/>
      <c r="W4" s="88"/>
      <c r="AJ4" s="95"/>
      <c r="AK4" s="95"/>
    </row>
    <row r="5" spans="1:37" x14ac:dyDescent="0.2">
      <c r="A5" s="176" t="s">
        <v>16</v>
      </c>
      <c r="B5" s="177">
        <f t="shared" si="1"/>
        <v>101.709216</v>
      </c>
      <c r="C5" s="79">
        <v>0.8</v>
      </c>
      <c r="D5" s="80">
        <f t="shared" si="2"/>
        <v>100.9</v>
      </c>
      <c r="E5" s="79"/>
      <c r="F5" s="79"/>
      <c r="G5" s="79"/>
      <c r="J5" s="149">
        <f t="shared" si="0"/>
        <v>252.94746543778805</v>
      </c>
      <c r="L5" s="88">
        <f>D5*$K$2</f>
        <v>252.25</v>
      </c>
      <c r="M5" s="87">
        <f t="shared" si="3"/>
        <v>2.5</v>
      </c>
      <c r="N5" s="88">
        <v>253.69310453319633</v>
      </c>
      <c r="O5" s="87">
        <f t="shared" si="3"/>
        <v>2.5143023244122529</v>
      </c>
      <c r="P5" s="95">
        <v>253.57650568471794</v>
      </c>
      <c r="Q5" s="87">
        <f t="shared" ref="Q5" si="6">+P5/$D5</f>
        <v>2.5131467362211888</v>
      </c>
      <c r="S5" s="87"/>
      <c r="T5" s="88"/>
      <c r="V5" s="88"/>
      <c r="W5" s="88"/>
      <c r="AJ5" s="95"/>
      <c r="AK5" s="95"/>
    </row>
    <row r="6" spans="1:37" x14ac:dyDescent="0.2">
      <c r="A6" s="176" t="s">
        <v>17</v>
      </c>
      <c r="B6" s="177">
        <f t="shared" si="1"/>
        <v>102.42118051199999</v>
      </c>
      <c r="C6" s="79">
        <v>0.7</v>
      </c>
      <c r="D6" s="80">
        <f t="shared" si="2"/>
        <v>101.7</v>
      </c>
      <c r="E6" s="79" t="s">
        <v>83</v>
      </c>
      <c r="F6" s="150">
        <f>SUM(F2:F4)/SUM(D2:D13)</f>
        <v>2.5069124423963136</v>
      </c>
      <c r="G6" s="79"/>
      <c r="H6" s="79"/>
      <c r="I6" s="79"/>
      <c r="J6" s="149">
        <f t="shared" si="0"/>
        <v>254.95299539170509</v>
      </c>
      <c r="K6" s="79"/>
      <c r="L6" s="88">
        <f>+D6*$K$3</f>
        <v>257.59376522162688</v>
      </c>
      <c r="M6" s="87">
        <f t="shared" si="3"/>
        <v>2.5328787140769604</v>
      </c>
      <c r="N6" s="88">
        <v>257.37954126891219</v>
      </c>
      <c r="O6" s="87">
        <f t="shared" si="3"/>
        <v>2.5307722838634432</v>
      </c>
      <c r="P6" s="95">
        <v>257.37347151601239</v>
      </c>
      <c r="Q6" s="87">
        <f t="shared" ref="Q6" si="7">+P6/$D6</f>
        <v>2.5307126009440744</v>
      </c>
      <c r="S6" s="87"/>
      <c r="T6" s="88"/>
      <c r="V6" s="88"/>
      <c r="W6" s="88"/>
      <c r="AA6" s="147"/>
      <c r="AJ6" s="95"/>
      <c r="AK6" s="95"/>
    </row>
    <row r="7" spans="1:37" x14ac:dyDescent="0.2">
      <c r="A7" s="176" t="s">
        <v>18</v>
      </c>
      <c r="B7" s="177">
        <f t="shared" si="1"/>
        <v>102.93328641455999</v>
      </c>
      <c r="C7" s="79">
        <v>0.5</v>
      </c>
      <c r="D7" s="80">
        <f t="shared" si="2"/>
        <v>102.2</v>
      </c>
      <c r="E7" s="79"/>
      <c r="F7" s="79"/>
      <c r="G7" s="79"/>
      <c r="H7" s="82"/>
      <c r="I7" s="79"/>
      <c r="J7" s="149">
        <f t="shared" si="0"/>
        <v>256.20645161290327</v>
      </c>
      <c r="K7" s="79"/>
      <c r="L7" s="88">
        <f>+D7*$K$3</f>
        <v>258.86020457866539</v>
      </c>
      <c r="M7" s="87">
        <f t="shared" si="3"/>
        <v>2.5328787140769609</v>
      </c>
      <c r="N7" s="88">
        <v>259.40751609202067</v>
      </c>
      <c r="O7" s="87">
        <f t="shared" si="3"/>
        <v>2.5382340126420808</v>
      </c>
      <c r="P7" s="95">
        <v>259.43986986107967</v>
      </c>
      <c r="Q7" s="87">
        <f t="shared" ref="Q7" si="8">+P7/$D7</f>
        <v>2.5385505857248498</v>
      </c>
      <c r="S7" s="87"/>
      <c r="T7" s="88"/>
      <c r="V7" s="88"/>
      <c r="W7" s="88"/>
      <c r="AJ7" s="95"/>
      <c r="AK7" s="95"/>
    </row>
    <row r="8" spans="1:37" x14ac:dyDescent="0.2">
      <c r="A8" s="176" t="s">
        <v>19</v>
      </c>
      <c r="B8" s="177">
        <f t="shared" si="1"/>
        <v>103.6538194194619</v>
      </c>
      <c r="C8" s="79">
        <v>0.7</v>
      </c>
      <c r="D8" s="80">
        <f t="shared" si="2"/>
        <v>102.9</v>
      </c>
      <c r="E8" s="79"/>
      <c r="F8" s="80"/>
      <c r="G8" s="79"/>
      <c r="H8" s="82"/>
      <c r="I8" s="79"/>
      <c r="J8" s="149">
        <f t="shared" si="0"/>
        <v>257.96129032258068</v>
      </c>
      <c r="K8" s="79"/>
      <c r="L8" s="88">
        <f>+D8*$K$3</f>
        <v>260.63321967851925</v>
      </c>
      <c r="M8" s="87">
        <f t="shared" si="3"/>
        <v>2.5328787140769604</v>
      </c>
      <c r="N8" s="88">
        <v>261.02058759474602</v>
      </c>
      <c r="O8" s="87">
        <f t="shared" si="3"/>
        <v>2.5366432224951021</v>
      </c>
      <c r="P8" s="95">
        <v>261.04167669930121</v>
      </c>
      <c r="Q8" s="87">
        <f t="shared" ref="Q8" si="9">+P8/$D8</f>
        <v>2.5368481700612362</v>
      </c>
      <c r="S8" s="87"/>
      <c r="T8" s="88"/>
      <c r="V8" s="88"/>
      <c r="W8" s="88"/>
      <c r="AJ8" s="95"/>
      <c r="AK8" s="95"/>
    </row>
    <row r="9" spans="1:37" x14ac:dyDescent="0.2">
      <c r="A9" s="176" t="s">
        <v>20</v>
      </c>
      <c r="B9" s="177">
        <f t="shared" si="1"/>
        <v>104.58670379423704</v>
      </c>
      <c r="C9" s="79">
        <v>0.9</v>
      </c>
      <c r="D9" s="80">
        <f t="shared" si="2"/>
        <v>103.8</v>
      </c>
      <c r="E9" s="79"/>
      <c r="F9" s="80"/>
      <c r="G9" s="79"/>
      <c r="H9" s="82"/>
      <c r="I9" s="79"/>
      <c r="J9" s="149">
        <f t="shared" si="0"/>
        <v>260.21751152073733</v>
      </c>
      <c r="K9" s="79"/>
      <c r="L9" s="88">
        <f>+D9*$K$3</f>
        <v>262.91281052118848</v>
      </c>
      <c r="M9" s="87">
        <f t="shared" si="3"/>
        <v>2.5328787140769604</v>
      </c>
      <c r="N9" s="88">
        <v>262.19235504432118</v>
      </c>
      <c r="O9" s="87">
        <f t="shared" si="3"/>
        <v>2.5259379098682193</v>
      </c>
      <c r="P9" s="95">
        <v>262.14498192360662</v>
      </c>
      <c r="Q9" s="87">
        <f t="shared" ref="Q9" si="10">+P9/$D9</f>
        <v>2.5254815214220292</v>
      </c>
      <c r="S9" s="87"/>
      <c r="T9" s="88"/>
      <c r="V9" s="88"/>
      <c r="W9" s="88"/>
      <c r="AJ9" s="95"/>
      <c r="AK9" s="95"/>
    </row>
    <row r="10" spans="1:37" x14ac:dyDescent="0.2">
      <c r="A10" s="176" t="s">
        <v>21</v>
      </c>
      <c r="B10" s="177">
        <f t="shared" si="1"/>
        <v>105.73715753597364</v>
      </c>
      <c r="C10" s="79">
        <v>1.1000000000000001</v>
      </c>
      <c r="D10" s="80">
        <f t="shared" si="2"/>
        <v>104.9</v>
      </c>
      <c r="E10" s="79"/>
      <c r="F10" s="150"/>
      <c r="G10" s="79"/>
      <c r="H10" s="82"/>
      <c r="I10" s="151"/>
      <c r="J10" s="149">
        <f t="shared" si="0"/>
        <v>262.97511520737334</v>
      </c>
      <c r="K10" s="149"/>
      <c r="L10" s="88">
        <f t="shared" ref="L10:L17" si="11">+D10*$K$4</f>
        <v>261.03194933145676</v>
      </c>
      <c r="M10" s="87">
        <f t="shared" si="3"/>
        <v>2.4883884588318086</v>
      </c>
      <c r="N10" s="88">
        <v>262.88342353453157</v>
      </c>
      <c r="O10" s="87">
        <f t="shared" si="3"/>
        <v>2.5060383559059254</v>
      </c>
      <c r="P10" s="95">
        <v>262.67082956471552</v>
      </c>
      <c r="Q10" s="87">
        <f t="shared" ref="Q10" si="12">+P10/$D10</f>
        <v>2.5040117213032937</v>
      </c>
      <c r="S10" s="87"/>
      <c r="T10" s="88"/>
      <c r="V10" s="88"/>
      <c r="W10" s="88"/>
      <c r="AA10" s="147"/>
      <c r="AJ10" s="95"/>
      <c r="AK10" s="95"/>
    </row>
    <row r="11" spans="1:37" x14ac:dyDescent="0.2">
      <c r="A11" s="176" t="s">
        <v>22</v>
      </c>
      <c r="B11" s="177">
        <f t="shared" si="1"/>
        <v>107.11174058394128</v>
      </c>
      <c r="C11" s="79">
        <v>1.3</v>
      </c>
      <c r="D11" s="80">
        <f t="shared" si="2"/>
        <v>106.3</v>
      </c>
      <c r="E11" s="79"/>
      <c r="F11" s="79"/>
      <c r="G11" s="79"/>
      <c r="H11" s="82"/>
      <c r="I11" s="151"/>
      <c r="J11" s="149">
        <f t="shared" si="0"/>
        <v>266.48479262672811</v>
      </c>
      <c r="K11" s="149"/>
      <c r="L11" s="88">
        <f t="shared" si="11"/>
        <v>264.51569317382126</v>
      </c>
      <c r="M11" s="87">
        <f t="shared" si="3"/>
        <v>2.4883884588318086</v>
      </c>
      <c r="N11" s="88">
        <v>264.79707385676858</v>
      </c>
      <c r="O11" s="87">
        <f t="shared" si="3"/>
        <v>2.491035501945142</v>
      </c>
      <c r="P11" s="95">
        <v>264.62049107409882</v>
      </c>
      <c r="Q11" s="87">
        <f t="shared" ref="Q11" si="13">+P11/$D11</f>
        <v>2.4893743280724254</v>
      </c>
      <c r="S11" s="87"/>
      <c r="T11" s="88"/>
      <c r="V11" s="88"/>
      <c r="W11" s="88"/>
      <c r="AJ11" s="95"/>
      <c r="AK11" s="95"/>
    </row>
    <row r="12" spans="1:37" x14ac:dyDescent="0.2">
      <c r="A12" s="176" t="s">
        <v>23</v>
      </c>
      <c r="B12" s="177">
        <f t="shared" si="1"/>
        <v>108.07574624919674</v>
      </c>
      <c r="C12" s="79">
        <v>0.9</v>
      </c>
      <c r="D12" s="80">
        <f t="shared" si="2"/>
        <v>107.3</v>
      </c>
      <c r="E12" s="79"/>
      <c r="F12" s="79"/>
      <c r="G12" s="79"/>
      <c r="H12" s="82"/>
      <c r="I12" s="151"/>
      <c r="J12" s="149">
        <f t="shared" si="0"/>
        <v>268.99170506912446</v>
      </c>
      <c r="K12" s="149"/>
      <c r="L12" s="88">
        <f t="shared" si="11"/>
        <v>267.00408163265308</v>
      </c>
      <c r="M12" s="87">
        <f t="shared" si="3"/>
        <v>2.488388458831809</v>
      </c>
      <c r="N12" s="88">
        <v>266.21073126266123</v>
      </c>
      <c r="O12" s="87">
        <f t="shared" si="3"/>
        <v>2.4809946995588188</v>
      </c>
      <c r="P12" s="95">
        <v>266.23443550844308</v>
      </c>
      <c r="Q12" s="87">
        <f t="shared" ref="Q12" si="14">+P12/$D12</f>
        <v>2.4812156151765432</v>
      </c>
      <c r="S12" s="87"/>
      <c r="T12" s="88"/>
      <c r="V12" s="88"/>
      <c r="W12" s="88"/>
      <c r="AJ12" s="95"/>
      <c r="AK12" s="95"/>
    </row>
    <row r="13" spans="1:37" x14ac:dyDescent="0.2">
      <c r="A13" s="176" t="s">
        <v>24</v>
      </c>
      <c r="B13" s="177">
        <f t="shared" si="1"/>
        <v>108.61612498044271</v>
      </c>
      <c r="C13" s="79">
        <v>0.5</v>
      </c>
      <c r="D13" s="80">
        <f t="shared" si="2"/>
        <v>107.8</v>
      </c>
      <c r="E13" s="79"/>
      <c r="F13" s="79"/>
      <c r="G13" s="79"/>
      <c r="H13" s="79"/>
      <c r="I13" s="151"/>
      <c r="J13" s="149">
        <f t="shared" si="0"/>
        <v>270.24516129032259</v>
      </c>
      <c r="K13" s="149"/>
      <c r="L13" s="88">
        <f t="shared" si="11"/>
        <v>268.24827586206897</v>
      </c>
      <c r="M13" s="87">
        <f t="shared" si="3"/>
        <v>2.4883884588318086</v>
      </c>
      <c r="N13" s="88">
        <v>266.90877134603858</v>
      </c>
      <c r="O13" s="87">
        <f t="shared" si="3"/>
        <v>2.4759626284419163</v>
      </c>
      <c r="P13" s="95">
        <v>267.27424385274259</v>
      </c>
      <c r="Q13" s="87">
        <f t="shared" ref="Q13" si="15">+P13/$D13</f>
        <v>2.47935291143546</v>
      </c>
      <c r="S13" s="87"/>
      <c r="T13" s="88"/>
      <c r="V13" s="88"/>
      <c r="W13" s="88"/>
      <c r="AJ13" s="95"/>
      <c r="AK13" s="95"/>
    </row>
    <row r="14" spans="1:37" x14ac:dyDescent="0.2">
      <c r="A14" s="176" t="s">
        <v>36</v>
      </c>
      <c r="B14" s="177">
        <f t="shared" si="1"/>
        <v>108.72474110542313</v>
      </c>
      <c r="C14" s="79">
        <v>0.1</v>
      </c>
      <c r="D14" s="80">
        <f t="shared" si="2"/>
        <v>107.9</v>
      </c>
      <c r="E14" s="79"/>
      <c r="F14" s="79"/>
      <c r="G14" s="79"/>
      <c r="H14" s="79"/>
      <c r="I14" s="151"/>
      <c r="J14" s="149">
        <f t="shared" si="0"/>
        <v>270.49585253456223</v>
      </c>
      <c r="K14" s="149"/>
      <c r="L14" s="88">
        <f t="shared" si="11"/>
        <v>268.49711470795216</v>
      </c>
      <c r="M14" s="87">
        <f t="shared" si="3"/>
        <v>2.4883884588318086</v>
      </c>
      <c r="N14" s="88">
        <v>267.15636760888287</v>
      </c>
      <c r="O14" s="87">
        <f t="shared" si="3"/>
        <v>2.4759626284419172</v>
      </c>
      <c r="P14" s="95">
        <v>267.99796688639435</v>
      </c>
      <c r="Q14" s="87">
        <f t="shared" ref="Q14" si="16">+P14/$D14</f>
        <v>2.4837624363891968</v>
      </c>
      <c r="S14" s="87"/>
      <c r="T14" s="88"/>
      <c r="V14" s="88"/>
      <c r="W14" s="88"/>
      <c r="AJ14" s="95"/>
      <c r="AK14" s="95"/>
    </row>
    <row r="15" spans="1:37" x14ac:dyDescent="0.2">
      <c r="A15" s="176" t="s">
        <v>37</v>
      </c>
      <c r="B15" s="177">
        <f t="shared" si="1"/>
        <v>108.28984214100144</v>
      </c>
      <c r="C15" s="79">
        <v>-0.4</v>
      </c>
      <c r="D15" s="80">
        <f t="shared" si="2"/>
        <v>107.5</v>
      </c>
      <c r="E15" s="79"/>
      <c r="F15" s="79"/>
      <c r="G15" s="79"/>
      <c r="H15" s="79"/>
      <c r="I15" s="151"/>
      <c r="J15" s="149">
        <f t="shared" si="0"/>
        <v>269.4930875576037</v>
      </c>
      <c r="K15" s="149"/>
      <c r="L15" s="88">
        <f t="shared" si="11"/>
        <v>267.50175932441942</v>
      </c>
      <c r="M15" s="87">
        <f t="shared" si="3"/>
        <v>2.4883884588318086</v>
      </c>
      <c r="N15" s="88">
        <v>266.16598255750614</v>
      </c>
      <c r="O15" s="87">
        <f t="shared" si="3"/>
        <v>2.4759626284419176</v>
      </c>
      <c r="P15" s="95">
        <v>267.40264201516106</v>
      </c>
      <c r="Q15" s="87">
        <f t="shared" ref="Q15" si="17">+P15/$D15</f>
        <v>2.4874664373503355</v>
      </c>
      <c r="S15" s="87"/>
      <c r="T15" s="88"/>
      <c r="V15" s="88"/>
      <c r="W15" s="88"/>
      <c r="AJ15" s="95"/>
      <c r="AK15" s="95"/>
    </row>
    <row r="16" spans="1:37" x14ac:dyDescent="0.2">
      <c r="A16" s="176" t="s">
        <v>38</v>
      </c>
      <c r="B16" s="177">
        <f t="shared" si="1"/>
        <v>107.96497261457844</v>
      </c>
      <c r="C16" s="79">
        <v>-0.3</v>
      </c>
      <c r="D16" s="80">
        <f t="shared" si="2"/>
        <v>107.2</v>
      </c>
      <c r="E16" s="79"/>
      <c r="F16" s="79"/>
      <c r="G16" s="79"/>
      <c r="H16" s="79"/>
      <c r="I16" s="151"/>
      <c r="J16" s="149">
        <f t="shared" si="0"/>
        <v>268.74101382488482</v>
      </c>
      <c r="K16" s="149"/>
      <c r="L16" s="88">
        <f t="shared" si="11"/>
        <v>266.75524278676988</v>
      </c>
      <c r="M16" s="87">
        <f t="shared" si="3"/>
        <v>2.4883884588318086</v>
      </c>
      <c r="N16" s="88">
        <v>265.42319376897359</v>
      </c>
      <c r="O16" s="87">
        <f t="shared" si="3"/>
        <v>2.4759626284419176</v>
      </c>
      <c r="P16" s="95">
        <v>266.98993996250459</v>
      </c>
      <c r="Q16" s="87">
        <f t="shared" ref="Q16" si="18">+P16/$D16</f>
        <v>2.490577798157692</v>
      </c>
      <c r="S16" s="87"/>
      <c r="T16" s="88"/>
      <c r="V16" s="88"/>
      <c r="W16" s="88"/>
      <c r="AJ16" s="95"/>
      <c r="AK16" s="95"/>
    </row>
    <row r="17" spans="1:37" x14ac:dyDescent="0.2">
      <c r="A17" s="176" t="s">
        <v>39</v>
      </c>
      <c r="B17" s="177">
        <f t="shared" si="1"/>
        <v>108.28886753242216</v>
      </c>
      <c r="C17" s="79">
        <v>0.3</v>
      </c>
      <c r="D17" s="80">
        <f t="shared" si="2"/>
        <v>107.5</v>
      </c>
      <c r="E17" s="79"/>
      <c r="F17" s="79"/>
      <c r="G17" s="79"/>
      <c r="H17" s="79"/>
      <c r="I17" s="151"/>
      <c r="J17" s="149">
        <f t="shared" si="0"/>
        <v>269.4930875576037</v>
      </c>
      <c r="K17" s="149"/>
      <c r="L17" s="88">
        <f t="shared" si="11"/>
        <v>267.50175932441942</v>
      </c>
      <c r="M17" s="87">
        <f t="shared" si="3"/>
        <v>2.4883884588318086</v>
      </c>
      <c r="N17" s="88">
        <v>266.1659825575062</v>
      </c>
      <c r="O17" s="87">
        <f t="shared" si="3"/>
        <v>2.4759626284419181</v>
      </c>
      <c r="P17" s="95">
        <v>268.01806918285615</v>
      </c>
      <c r="Q17" s="87">
        <f t="shared" ref="Q17" si="19">+P17/$D17</f>
        <v>2.4931913412358711</v>
      </c>
      <c r="S17" s="87"/>
      <c r="T17" s="88"/>
      <c r="V17" s="88"/>
      <c r="W17" s="88"/>
      <c r="AJ17" s="95"/>
      <c r="AK17" s="95"/>
    </row>
    <row r="18" spans="1:37" x14ac:dyDescent="0.2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M18" s="87"/>
    </row>
    <row r="19" spans="1:37" x14ac:dyDescent="0.2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1:37" x14ac:dyDescent="0.2">
      <c r="A20" s="79"/>
      <c r="B20" s="79"/>
      <c r="C20" s="79"/>
      <c r="V20" s="88"/>
      <c r="W20" s="147"/>
    </row>
    <row r="21" spans="1:37" x14ac:dyDescent="0.2">
      <c r="K21" s="88"/>
      <c r="L21" s="88"/>
      <c r="M21" s="152"/>
      <c r="V21" s="88"/>
    </row>
    <row r="22" spans="1:37" x14ac:dyDescent="0.2">
      <c r="D22" s="95"/>
      <c r="E22" s="95"/>
      <c r="K22" s="88"/>
      <c r="L22" s="88"/>
      <c r="M22" s="152"/>
    </row>
    <row r="23" spans="1:37" x14ac:dyDescent="0.2">
      <c r="D23" s="95"/>
      <c r="E23" s="95"/>
      <c r="K23" s="88"/>
      <c r="L23" s="88"/>
      <c r="M23" s="152"/>
    </row>
    <row r="24" spans="1:37" x14ac:dyDescent="0.2">
      <c r="D24" s="95"/>
      <c r="E24" s="95"/>
      <c r="K24" s="88"/>
      <c r="L24" s="88"/>
      <c r="M24" s="152"/>
    </row>
    <row r="25" spans="1:37" x14ac:dyDescent="0.2">
      <c r="D25" s="95"/>
      <c r="E25" s="95"/>
      <c r="W25" s="87"/>
    </row>
    <row r="26" spans="1:37" x14ac:dyDescent="0.2">
      <c r="D26" s="95"/>
      <c r="E26" s="95"/>
    </row>
    <row r="27" spans="1:37" x14ac:dyDescent="0.2">
      <c r="D27" s="95"/>
      <c r="E27" s="95"/>
      <c r="W27" s="87"/>
    </row>
    <row r="28" spans="1:37" x14ac:dyDescent="0.2">
      <c r="D28" s="95"/>
      <c r="E28" s="95"/>
    </row>
    <row r="29" spans="1:37" x14ac:dyDescent="0.2">
      <c r="C29" s="154"/>
      <c r="D29" s="95"/>
      <c r="E29" s="95"/>
    </row>
    <row r="30" spans="1:37" x14ac:dyDescent="0.2">
      <c r="D30" s="95"/>
      <c r="E30" s="95"/>
      <c r="V30" s="87"/>
    </row>
    <row r="31" spans="1:37" x14ac:dyDescent="0.2">
      <c r="D31" s="95"/>
      <c r="E31" s="95"/>
    </row>
    <row r="32" spans="1:37" x14ac:dyDescent="0.2">
      <c r="B32" s="88"/>
      <c r="D32" s="87"/>
      <c r="E32" s="95"/>
    </row>
    <row r="33" spans="2:24" x14ac:dyDescent="0.2">
      <c r="B33" s="88"/>
      <c r="D33" s="95"/>
      <c r="E33" s="95"/>
    </row>
    <row r="34" spans="2:24" x14ac:dyDescent="0.2">
      <c r="B34" s="88"/>
      <c r="D34" s="95"/>
      <c r="E34" s="95"/>
      <c r="J34" s="155"/>
    </row>
    <row r="35" spans="2:24" x14ac:dyDescent="0.2">
      <c r="B35" s="88"/>
      <c r="D35" s="95"/>
      <c r="E35" s="95"/>
    </row>
    <row r="36" spans="2:24" x14ac:dyDescent="0.2">
      <c r="B36" s="88"/>
      <c r="D36" s="95"/>
      <c r="E36" s="95"/>
      <c r="J36" s="87"/>
      <c r="K36" s="95"/>
      <c r="L36" s="95"/>
      <c r="M36" s="95"/>
      <c r="V36" s="88"/>
    </row>
    <row r="37" spans="2:24" x14ac:dyDescent="0.2">
      <c r="J37" s="87"/>
      <c r="K37" s="95"/>
      <c r="L37" s="95"/>
      <c r="M37" s="95"/>
      <c r="V37" s="88"/>
    </row>
    <row r="38" spans="2:24" x14ac:dyDescent="0.2">
      <c r="J38" s="87"/>
      <c r="K38" s="95"/>
      <c r="L38" s="95"/>
      <c r="M38" s="95"/>
      <c r="V38" s="88"/>
      <c r="X38" s="87"/>
    </row>
    <row r="39" spans="2:24" x14ac:dyDescent="0.2">
      <c r="J39" s="87"/>
      <c r="K39" s="95"/>
      <c r="L39" s="95"/>
      <c r="M39" s="95"/>
      <c r="V39" s="88"/>
    </row>
    <row r="42" spans="2:24" x14ac:dyDescent="0.2">
      <c r="C42" s="87"/>
      <c r="E42" s="87"/>
    </row>
    <row r="46" spans="2:24" x14ac:dyDescent="0.2">
      <c r="B46" s="88"/>
      <c r="C46" s="147"/>
      <c r="D46" s="95"/>
    </row>
    <row r="47" spans="2:24" x14ac:dyDescent="0.2">
      <c r="B47" s="88"/>
      <c r="C47" s="147"/>
      <c r="D47" s="95"/>
    </row>
    <row r="48" spans="2:24" x14ac:dyDescent="0.2">
      <c r="B48" s="88"/>
      <c r="C48" s="147"/>
      <c r="D48" s="95"/>
    </row>
    <row r="49" spans="1:9" x14ac:dyDescent="0.2">
      <c r="B49" s="88"/>
      <c r="C49" s="147"/>
      <c r="D49" s="95"/>
    </row>
    <row r="52" spans="1:9" x14ac:dyDescent="0.2">
      <c r="A52" s="79"/>
      <c r="B52" s="79"/>
      <c r="C52" s="79"/>
      <c r="D52" s="82"/>
      <c r="E52" s="79"/>
      <c r="F52" s="79"/>
      <c r="G52" s="79"/>
    </row>
    <row r="54" spans="1:9" x14ac:dyDescent="0.2">
      <c r="H54" s="88"/>
      <c r="I54" s="95"/>
    </row>
    <row r="55" spans="1:9" x14ac:dyDescent="0.2">
      <c r="A55" s="95"/>
      <c r="H55" s="88"/>
      <c r="I55" s="95"/>
    </row>
    <row r="56" spans="1:9" x14ac:dyDescent="0.2">
      <c r="A56" s="95"/>
      <c r="H56" s="88"/>
      <c r="I56" s="95"/>
    </row>
    <row r="57" spans="1:9" x14ac:dyDescent="0.2">
      <c r="A57" s="95"/>
      <c r="H57" s="88"/>
      <c r="I57" s="95"/>
    </row>
    <row r="58" spans="1:9" x14ac:dyDescent="0.2">
      <c r="A58" s="95"/>
    </row>
    <row r="59" spans="1:9" x14ac:dyDescent="0.2">
      <c r="A59" s="95"/>
    </row>
    <row r="60" spans="1:9" x14ac:dyDescent="0.2">
      <c r="A60" s="95"/>
    </row>
    <row r="61" spans="1:9" x14ac:dyDescent="0.2">
      <c r="B61" s="154"/>
      <c r="G61" s="154"/>
    </row>
    <row r="62" spans="1:9" ht="15" x14ac:dyDescent="0.25">
      <c r="A62" s="153"/>
      <c r="B62" s="154"/>
      <c r="G62" s="154"/>
    </row>
    <row r="63" spans="1:9" ht="15" x14ac:dyDescent="0.25">
      <c r="A63" s="153"/>
      <c r="B63" s="154"/>
      <c r="G63" s="154"/>
    </row>
    <row r="64" spans="1:9" ht="15" x14ac:dyDescent="0.25">
      <c r="A64" s="153"/>
      <c r="B64" s="154"/>
      <c r="G64" s="154"/>
    </row>
    <row r="65" spans="1:6" x14ac:dyDescent="0.2">
      <c r="A65" s="95"/>
    </row>
    <row r="66" spans="1:6" x14ac:dyDescent="0.2">
      <c r="A66" s="95"/>
    </row>
    <row r="67" spans="1:6" x14ac:dyDescent="0.2">
      <c r="A67" s="95"/>
    </row>
    <row r="68" spans="1:6" x14ac:dyDescent="0.2">
      <c r="A68" s="95"/>
      <c r="F68" s="147"/>
    </row>
    <row r="69" spans="1:6" x14ac:dyDescent="0.2">
      <c r="A69" s="95"/>
      <c r="F69" s="147"/>
    </row>
    <row r="70" spans="1:6" x14ac:dyDescent="0.2">
      <c r="F70" s="147"/>
    </row>
    <row r="1048576" spans="12:12" x14ac:dyDescent="0.2">
      <c r="L1048576" s="88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T18"/>
  <sheetViews>
    <sheetView workbookViewId="0">
      <selection sqref="A1:XFD1"/>
    </sheetView>
  </sheetViews>
  <sheetFormatPr defaultRowHeight="12.75" x14ac:dyDescent="0.2"/>
  <cols>
    <col min="1" max="1" width="8.28515625" style="119" customWidth="1"/>
    <col min="2" max="4" width="6.42578125" style="119" customWidth="1"/>
    <col min="5" max="5" width="7.28515625" style="119" customWidth="1"/>
    <col min="6" max="7" width="5.42578125" style="98" customWidth="1"/>
    <col min="8" max="8" width="5.7109375" style="98" customWidth="1"/>
    <col min="9" max="9" width="3.5703125" style="98" customWidth="1"/>
    <col min="10" max="11" width="5.42578125" style="98" customWidth="1"/>
    <col min="12" max="12" width="5.7109375" style="98" customWidth="1"/>
    <col min="13" max="13" width="3.42578125" style="98" customWidth="1"/>
    <col min="14" max="15" width="5.42578125" style="98" customWidth="1"/>
    <col min="16" max="16" width="5.7109375" style="98" customWidth="1"/>
    <col min="17" max="20" width="9.140625" style="120"/>
    <col min="21" max="254" width="9.140625" style="98"/>
    <col min="255" max="255" width="8.28515625" style="98" customWidth="1"/>
    <col min="256" max="257" width="5.42578125" style="98" customWidth="1"/>
    <col min="258" max="258" width="5.7109375" style="98" customWidth="1"/>
    <col min="259" max="259" width="4.85546875" style="98" customWidth="1"/>
    <col min="260" max="261" width="5.42578125" style="98" customWidth="1"/>
    <col min="262" max="262" width="5.7109375" style="98" customWidth="1"/>
    <col min="263" max="263" width="7.28515625" style="98" customWidth="1"/>
    <col min="264" max="265" width="5.42578125" style="98" customWidth="1"/>
    <col min="266" max="266" width="5.7109375" style="98" customWidth="1"/>
    <col min="267" max="271" width="9.140625" style="98"/>
    <col min="272" max="272" width="3" style="98" customWidth="1"/>
    <col min="273" max="274" width="5.42578125" style="98" customWidth="1"/>
    <col min="275" max="275" width="5.7109375" style="98" customWidth="1"/>
    <col min="276" max="510" width="9.140625" style="98"/>
    <col min="511" max="511" width="8.28515625" style="98" customWidth="1"/>
    <col min="512" max="513" width="5.42578125" style="98" customWidth="1"/>
    <col min="514" max="514" width="5.7109375" style="98" customWidth="1"/>
    <col min="515" max="515" width="4.85546875" style="98" customWidth="1"/>
    <col min="516" max="517" width="5.42578125" style="98" customWidth="1"/>
    <col min="518" max="518" width="5.7109375" style="98" customWidth="1"/>
    <col min="519" max="519" width="7.28515625" style="98" customWidth="1"/>
    <col min="520" max="521" width="5.42578125" style="98" customWidth="1"/>
    <col min="522" max="522" width="5.7109375" style="98" customWidth="1"/>
    <col min="523" max="527" width="9.140625" style="98"/>
    <col min="528" max="528" width="3" style="98" customWidth="1"/>
    <col min="529" max="530" width="5.42578125" style="98" customWidth="1"/>
    <col min="531" max="531" width="5.7109375" style="98" customWidth="1"/>
    <col min="532" max="766" width="9.140625" style="98"/>
    <col min="767" max="767" width="8.28515625" style="98" customWidth="1"/>
    <col min="768" max="769" width="5.42578125" style="98" customWidth="1"/>
    <col min="770" max="770" width="5.7109375" style="98" customWidth="1"/>
    <col min="771" max="771" width="4.85546875" style="98" customWidth="1"/>
    <col min="772" max="773" width="5.42578125" style="98" customWidth="1"/>
    <col min="774" max="774" width="5.7109375" style="98" customWidth="1"/>
    <col min="775" max="775" width="7.28515625" style="98" customWidth="1"/>
    <col min="776" max="777" width="5.42578125" style="98" customWidth="1"/>
    <col min="778" max="778" width="5.7109375" style="98" customWidth="1"/>
    <col min="779" max="783" width="9.140625" style="98"/>
    <col min="784" max="784" width="3" style="98" customWidth="1"/>
    <col min="785" max="786" width="5.42578125" style="98" customWidth="1"/>
    <col min="787" max="787" width="5.7109375" style="98" customWidth="1"/>
    <col min="788" max="1022" width="9.140625" style="98"/>
    <col min="1023" max="1023" width="8.28515625" style="98" customWidth="1"/>
    <col min="1024" max="1025" width="5.42578125" style="98" customWidth="1"/>
    <col min="1026" max="1026" width="5.7109375" style="98" customWidth="1"/>
    <col min="1027" max="1027" width="4.85546875" style="98" customWidth="1"/>
    <col min="1028" max="1029" width="5.42578125" style="98" customWidth="1"/>
    <col min="1030" max="1030" width="5.7109375" style="98" customWidth="1"/>
    <col min="1031" max="1031" width="7.28515625" style="98" customWidth="1"/>
    <col min="1032" max="1033" width="5.42578125" style="98" customWidth="1"/>
    <col min="1034" max="1034" width="5.7109375" style="98" customWidth="1"/>
    <col min="1035" max="1039" width="9.140625" style="98"/>
    <col min="1040" max="1040" width="3" style="98" customWidth="1"/>
    <col min="1041" max="1042" width="5.42578125" style="98" customWidth="1"/>
    <col min="1043" max="1043" width="5.7109375" style="98" customWidth="1"/>
    <col min="1044" max="1278" width="9.140625" style="98"/>
    <col min="1279" max="1279" width="8.28515625" style="98" customWidth="1"/>
    <col min="1280" max="1281" width="5.42578125" style="98" customWidth="1"/>
    <col min="1282" max="1282" width="5.7109375" style="98" customWidth="1"/>
    <col min="1283" max="1283" width="4.85546875" style="98" customWidth="1"/>
    <col min="1284" max="1285" width="5.42578125" style="98" customWidth="1"/>
    <col min="1286" max="1286" width="5.7109375" style="98" customWidth="1"/>
    <col min="1287" max="1287" width="7.28515625" style="98" customWidth="1"/>
    <col min="1288" max="1289" width="5.42578125" style="98" customWidth="1"/>
    <col min="1290" max="1290" width="5.7109375" style="98" customWidth="1"/>
    <col min="1291" max="1295" width="9.140625" style="98"/>
    <col min="1296" max="1296" width="3" style="98" customWidth="1"/>
    <col min="1297" max="1298" width="5.42578125" style="98" customWidth="1"/>
    <col min="1299" max="1299" width="5.7109375" style="98" customWidth="1"/>
    <col min="1300" max="1534" width="9.140625" style="98"/>
    <col min="1535" max="1535" width="8.28515625" style="98" customWidth="1"/>
    <col min="1536" max="1537" width="5.42578125" style="98" customWidth="1"/>
    <col min="1538" max="1538" width="5.7109375" style="98" customWidth="1"/>
    <col min="1539" max="1539" width="4.85546875" style="98" customWidth="1"/>
    <col min="1540" max="1541" width="5.42578125" style="98" customWidth="1"/>
    <col min="1542" max="1542" width="5.7109375" style="98" customWidth="1"/>
    <col min="1543" max="1543" width="7.28515625" style="98" customWidth="1"/>
    <col min="1544" max="1545" width="5.42578125" style="98" customWidth="1"/>
    <col min="1546" max="1546" width="5.7109375" style="98" customWidth="1"/>
    <col min="1547" max="1551" width="9.140625" style="98"/>
    <col min="1552" max="1552" width="3" style="98" customWidth="1"/>
    <col min="1553" max="1554" width="5.42578125" style="98" customWidth="1"/>
    <col min="1555" max="1555" width="5.7109375" style="98" customWidth="1"/>
    <col min="1556" max="1790" width="9.140625" style="98"/>
    <col min="1791" max="1791" width="8.28515625" style="98" customWidth="1"/>
    <col min="1792" max="1793" width="5.42578125" style="98" customWidth="1"/>
    <col min="1794" max="1794" width="5.7109375" style="98" customWidth="1"/>
    <col min="1795" max="1795" width="4.85546875" style="98" customWidth="1"/>
    <col min="1796" max="1797" width="5.42578125" style="98" customWidth="1"/>
    <col min="1798" max="1798" width="5.7109375" style="98" customWidth="1"/>
    <col min="1799" max="1799" width="7.28515625" style="98" customWidth="1"/>
    <col min="1800" max="1801" width="5.42578125" style="98" customWidth="1"/>
    <col min="1802" max="1802" width="5.7109375" style="98" customWidth="1"/>
    <col min="1803" max="1807" width="9.140625" style="98"/>
    <col min="1808" max="1808" width="3" style="98" customWidth="1"/>
    <col min="1809" max="1810" width="5.42578125" style="98" customWidth="1"/>
    <col min="1811" max="1811" width="5.7109375" style="98" customWidth="1"/>
    <col min="1812" max="2046" width="9.140625" style="98"/>
    <col min="2047" max="2047" width="8.28515625" style="98" customWidth="1"/>
    <col min="2048" max="2049" width="5.42578125" style="98" customWidth="1"/>
    <col min="2050" max="2050" width="5.7109375" style="98" customWidth="1"/>
    <col min="2051" max="2051" width="4.85546875" style="98" customWidth="1"/>
    <col min="2052" max="2053" width="5.42578125" style="98" customWidth="1"/>
    <col min="2054" max="2054" width="5.7109375" style="98" customWidth="1"/>
    <col min="2055" max="2055" width="7.28515625" style="98" customWidth="1"/>
    <col min="2056" max="2057" width="5.42578125" style="98" customWidth="1"/>
    <col min="2058" max="2058" width="5.7109375" style="98" customWidth="1"/>
    <col min="2059" max="2063" width="9.140625" style="98"/>
    <col min="2064" max="2064" width="3" style="98" customWidth="1"/>
    <col min="2065" max="2066" width="5.42578125" style="98" customWidth="1"/>
    <col min="2067" max="2067" width="5.7109375" style="98" customWidth="1"/>
    <col min="2068" max="2302" width="9.140625" style="98"/>
    <col min="2303" max="2303" width="8.28515625" style="98" customWidth="1"/>
    <col min="2304" max="2305" width="5.42578125" style="98" customWidth="1"/>
    <col min="2306" max="2306" width="5.7109375" style="98" customWidth="1"/>
    <col min="2307" max="2307" width="4.85546875" style="98" customWidth="1"/>
    <col min="2308" max="2309" width="5.42578125" style="98" customWidth="1"/>
    <col min="2310" max="2310" width="5.7109375" style="98" customWidth="1"/>
    <col min="2311" max="2311" width="7.28515625" style="98" customWidth="1"/>
    <col min="2312" max="2313" width="5.42578125" style="98" customWidth="1"/>
    <col min="2314" max="2314" width="5.7109375" style="98" customWidth="1"/>
    <col min="2315" max="2319" width="9.140625" style="98"/>
    <col min="2320" max="2320" width="3" style="98" customWidth="1"/>
    <col min="2321" max="2322" width="5.42578125" style="98" customWidth="1"/>
    <col min="2323" max="2323" width="5.7109375" style="98" customWidth="1"/>
    <col min="2324" max="2558" width="9.140625" style="98"/>
    <col min="2559" max="2559" width="8.28515625" style="98" customWidth="1"/>
    <col min="2560" max="2561" width="5.42578125" style="98" customWidth="1"/>
    <col min="2562" max="2562" width="5.7109375" style="98" customWidth="1"/>
    <col min="2563" max="2563" width="4.85546875" style="98" customWidth="1"/>
    <col min="2564" max="2565" width="5.42578125" style="98" customWidth="1"/>
    <col min="2566" max="2566" width="5.7109375" style="98" customWidth="1"/>
    <col min="2567" max="2567" width="7.28515625" style="98" customWidth="1"/>
    <col min="2568" max="2569" width="5.42578125" style="98" customWidth="1"/>
    <col min="2570" max="2570" width="5.7109375" style="98" customWidth="1"/>
    <col min="2571" max="2575" width="9.140625" style="98"/>
    <col min="2576" max="2576" width="3" style="98" customWidth="1"/>
    <col min="2577" max="2578" width="5.42578125" style="98" customWidth="1"/>
    <col min="2579" max="2579" width="5.7109375" style="98" customWidth="1"/>
    <col min="2580" max="2814" width="9.140625" style="98"/>
    <col min="2815" max="2815" width="8.28515625" style="98" customWidth="1"/>
    <col min="2816" max="2817" width="5.42578125" style="98" customWidth="1"/>
    <col min="2818" max="2818" width="5.7109375" style="98" customWidth="1"/>
    <col min="2819" max="2819" width="4.85546875" style="98" customWidth="1"/>
    <col min="2820" max="2821" width="5.42578125" style="98" customWidth="1"/>
    <col min="2822" max="2822" width="5.7109375" style="98" customWidth="1"/>
    <col min="2823" max="2823" width="7.28515625" style="98" customWidth="1"/>
    <col min="2824" max="2825" width="5.42578125" style="98" customWidth="1"/>
    <col min="2826" max="2826" width="5.7109375" style="98" customWidth="1"/>
    <col min="2827" max="2831" width="9.140625" style="98"/>
    <col min="2832" max="2832" width="3" style="98" customWidth="1"/>
    <col min="2833" max="2834" width="5.42578125" style="98" customWidth="1"/>
    <col min="2835" max="2835" width="5.7109375" style="98" customWidth="1"/>
    <col min="2836" max="3070" width="9.140625" style="98"/>
    <col min="3071" max="3071" width="8.28515625" style="98" customWidth="1"/>
    <col min="3072" max="3073" width="5.42578125" style="98" customWidth="1"/>
    <col min="3074" max="3074" width="5.7109375" style="98" customWidth="1"/>
    <col min="3075" max="3075" width="4.85546875" style="98" customWidth="1"/>
    <col min="3076" max="3077" width="5.42578125" style="98" customWidth="1"/>
    <col min="3078" max="3078" width="5.7109375" style="98" customWidth="1"/>
    <col min="3079" max="3079" width="7.28515625" style="98" customWidth="1"/>
    <col min="3080" max="3081" width="5.42578125" style="98" customWidth="1"/>
    <col min="3082" max="3082" width="5.7109375" style="98" customWidth="1"/>
    <col min="3083" max="3087" width="9.140625" style="98"/>
    <col min="3088" max="3088" width="3" style="98" customWidth="1"/>
    <col min="3089" max="3090" width="5.42578125" style="98" customWidth="1"/>
    <col min="3091" max="3091" width="5.7109375" style="98" customWidth="1"/>
    <col min="3092" max="3326" width="9.140625" style="98"/>
    <col min="3327" max="3327" width="8.28515625" style="98" customWidth="1"/>
    <col min="3328" max="3329" width="5.42578125" style="98" customWidth="1"/>
    <col min="3330" max="3330" width="5.7109375" style="98" customWidth="1"/>
    <col min="3331" max="3331" width="4.85546875" style="98" customWidth="1"/>
    <col min="3332" max="3333" width="5.42578125" style="98" customWidth="1"/>
    <col min="3334" max="3334" width="5.7109375" style="98" customWidth="1"/>
    <col min="3335" max="3335" width="7.28515625" style="98" customWidth="1"/>
    <col min="3336" max="3337" width="5.42578125" style="98" customWidth="1"/>
    <col min="3338" max="3338" width="5.7109375" style="98" customWidth="1"/>
    <col min="3339" max="3343" width="9.140625" style="98"/>
    <col min="3344" max="3344" width="3" style="98" customWidth="1"/>
    <col min="3345" max="3346" width="5.42578125" style="98" customWidth="1"/>
    <col min="3347" max="3347" width="5.7109375" style="98" customWidth="1"/>
    <col min="3348" max="3582" width="9.140625" style="98"/>
    <col min="3583" max="3583" width="8.28515625" style="98" customWidth="1"/>
    <col min="3584" max="3585" width="5.42578125" style="98" customWidth="1"/>
    <col min="3586" max="3586" width="5.7109375" style="98" customWidth="1"/>
    <col min="3587" max="3587" width="4.85546875" style="98" customWidth="1"/>
    <col min="3588" max="3589" width="5.42578125" style="98" customWidth="1"/>
    <col min="3590" max="3590" width="5.7109375" style="98" customWidth="1"/>
    <col min="3591" max="3591" width="7.28515625" style="98" customWidth="1"/>
    <col min="3592" max="3593" width="5.42578125" style="98" customWidth="1"/>
    <col min="3594" max="3594" width="5.7109375" style="98" customWidth="1"/>
    <col min="3595" max="3599" width="9.140625" style="98"/>
    <col min="3600" max="3600" width="3" style="98" customWidth="1"/>
    <col min="3601" max="3602" width="5.42578125" style="98" customWidth="1"/>
    <col min="3603" max="3603" width="5.7109375" style="98" customWidth="1"/>
    <col min="3604" max="3838" width="9.140625" style="98"/>
    <col min="3839" max="3839" width="8.28515625" style="98" customWidth="1"/>
    <col min="3840" max="3841" width="5.42578125" style="98" customWidth="1"/>
    <col min="3842" max="3842" width="5.7109375" style="98" customWidth="1"/>
    <col min="3843" max="3843" width="4.85546875" style="98" customWidth="1"/>
    <col min="3844" max="3845" width="5.42578125" style="98" customWidth="1"/>
    <col min="3846" max="3846" width="5.7109375" style="98" customWidth="1"/>
    <col min="3847" max="3847" width="7.28515625" style="98" customWidth="1"/>
    <col min="3848" max="3849" width="5.42578125" style="98" customWidth="1"/>
    <col min="3850" max="3850" width="5.7109375" style="98" customWidth="1"/>
    <col min="3851" max="3855" width="9.140625" style="98"/>
    <col min="3856" max="3856" width="3" style="98" customWidth="1"/>
    <col min="3857" max="3858" width="5.42578125" style="98" customWidth="1"/>
    <col min="3859" max="3859" width="5.7109375" style="98" customWidth="1"/>
    <col min="3860" max="4094" width="9.140625" style="98"/>
    <col min="4095" max="4095" width="8.28515625" style="98" customWidth="1"/>
    <col min="4096" max="4097" width="5.42578125" style="98" customWidth="1"/>
    <col min="4098" max="4098" width="5.7109375" style="98" customWidth="1"/>
    <col min="4099" max="4099" width="4.85546875" style="98" customWidth="1"/>
    <col min="4100" max="4101" width="5.42578125" style="98" customWidth="1"/>
    <col min="4102" max="4102" width="5.7109375" style="98" customWidth="1"/>
    <col min="4103" max="4103" width="7.28515625" style="98" customWidth="1"/>
    <col min="4104" max="4105" width="5.42578125" style="98" customWidth="1"/>
    <col min="4106" max="4106" width="5.7109375" style="98" customWidth="1"/>
    <col min="4107" max="4111" width="9.140625" style="98"/>
    <col min="4112" max="4112" width="3" style="98" customWidth="1"/>
    <col min="4113" max="4114" width="5.42578125" style="98" customWidth="1"/>
    <col min="4115" max="4115" width="5.7109375" style="98" customWidth="1"/>
    <col min="4116" max="4350" width="9.140625" style="98"/>
    <col min="4351" max="4351" width="8.28515625" style="98" customWidth="1"/>
    <col min="4352" max="4353" width="5.42578125" style="98" customWidth="1"/>
    <col min="4354" max="4354" width="5.7109375" style="98" customWidth="1"/>
    <col min="4355" max="4355" width="4.85546875" style="98" customWidth="1"/>
    <col min="4356" max="4357" width="5.42578125" style="98" customWidth="1"/>
    <col min="4358" max="4358" width="5.7109375" style="98" customWidth="1"/>
    <col min="4359" max="4359" width="7.28515625" style="98" customWidth="1"/>
    <col min="4360" max="4361" width="5.42578125" style="98" customWidth="1"/>
    <col min="4362" max="4362" width="5.7109375" style="98" customWidth="1"/>
    <col min="4363" max="4367" width="9.140625" style="98"/>
    <col min="4368" max="4368" width="3" style="98" customWidth="1"/>
    <col min="4369" max="4370" width="5.42578125" style="98" customWidth="1"/>
    <col min="4371" max="4371" width="5.7109375" style="98" customWidth="1"/>
    <col min="4372" max="4606" width="9.140625" style="98"/>
    <col min="4607" max="4607" width="8.28515625" style="98" customWidth="1"/>
    <col min="4608" max="4609" width="5.42578125" style="98" customWidth="1"/>
    <col min="4610" max="4610" width="5.7109375" style="98" customWidth="1"/>
    <col min="4611" max="4611" width="4.85546875" style="98" customWidth="1"/>
    <col min="4612" max="4613" width="5.42578125" style="98" customWidth="1"/>
    <col min="4614" max="4614" width="5.7109375" style="98" customWidth="1"/>
    <col min="4615" max="4615" width="7.28515625" style="98" customWidth="1"/>
    <col min="4616" max="4617" width="5.42578125" style="98" customWidth="1"/>
    <col min="4618" max="4618" width="5.7109375" style="98" customWidth="1"/>
    <col min="4619" max="4623" width="9.140625" style="98"/>
    <col min="4624" max="4624" width="3" style="98" customWidth="1"/>
    <col min="4625" max="4626" width="5.42578125" style="98" customWidth="1"/>
    <col min="4627" max="4627" width="5.7109375" style="98" customWidth="1"/>
    <col min="4628" max="4862" width="9.140625" style="98"/>
    <col min="4863" max="4863" width="8.28515625" style="98" customWidth="1"/>
    <col min="4864" max="4865" width="5.42578125" style="98" customWidth="1"/>
    <col min="4866" max="4866" width="5.7109375" style="98" customWidth="1"/>
    <col min="4867" max="4867" width="4.85546875" style="98" customWidth="1"/>
    <col min="4868" max="4869" width="5.42578125" style="98" customWidth="1"/>
    <col min="4870" max="4870" width="5.7109375" style="98" customWidth="1"/>
    <col min="4871" max="4871" width="7.28515625" style="98" customWidth="1"/>
    <col min="4872" max="4873" width="5.42578125" style="98" customWidth="1"/>
    <col min="4874" max="4874" width="5.7109375" style="98" customWidth="1"/>
    <col min="4875" max="4879" width="9.140625" style="98"/>
    <col min="4880" max="4880" width="3" style="98" customWidth="1"/>
    <col min="4881" max="4882" width="5.42578125" style="98" customWidth="1"/>
    <col min="4883" max="4883" width="5.7109375" style="98" customWidth="1"/>
    <col min="4884" max="5118" width="9.140625" style="98"/>
    <col min="5119" max="5119" width="8.28515625" style="98" customWidth="1"/>
    <col min="5120" max="5121" width="5.42578125" style="98" customWidth="1"/>
    <col min="5122" max="5122" width="5.7109375" style="98" customWidth="1"/>
    <col min="5123" max="5123" width="4.85546875" style="98" customWidth="1"/>
    <col min="5124" max="5125" width="5.42578125" style="98" customWidth="1"/>
    <col min="5126" max="5126" width="5.7109375" style="98" customWidth="1"/>
    <col min="5127" max="5127" width="7.28515625" style="98" customWidth="1"/>
    <col min="5128" max="5129" width="5.42578125" style="98" customWidth="1"/>
    <col min="5130" max="5130" width="5.7109375" style="98" customWidth="1"/>
    <col min="5131" max="5135" width="9.140625" style="98"/>
    <col min="5136" max="5136" width="3" style="98" customWidth="1"/>
    <col min="5137" max="5138" width="5.42578125" style="98" customWidth="1"/>
    <col min="5139" max="5139" width="5.7109375" style="98" customWidth="1"/>
    <col min="5140" max="5374" width="9.140625" style="98"/>
    <col min="5375" max="5375" width="8.28515625" style="98" customWidth="1"/>
    <col min="5376" max="5377" width="5.42578125" style="98" customWidth="1"/>
    <col min="5378" max="5378" width="5.7109375" style="98" customWidth="1"/>
    <col min="5379" max="5379" width="4.85546875" style="98" customWidth="1"/>
    <col min="5380" max="5381" width="5.42578125" style="98" customWidth="1"/>
    <col min="5382" max="5382" width="5.7109375" style="98" customWidth="1"/>
    <col min="5383" max="5383" width="7.28515625" style="98" customWidth="1"/>
    <col min="5384" max="5385" width="5.42578125" style="98" customWidth="1"/>
    <col min="5386" max="5386" width="5.7109375" style="98" customWidth="1"/>
    <col min="5387" max="5391" width="9.140625" style="98"/>
    <col min="5392" max="5392" width="3" style="98" customWidth="1"/>
    <col min="5393" max="5394" width="5.42578125" style="98" customWidth="1"/>
    <col min="5395" max="5395" width="5.7109375" style="98" customWidth="1"/>
    <col min="5396" max="5630" width="9.140625" style="98"/>
    <col min="5631" max="5631" width="8.28515625" style="98" customWidth="1"/>
    <col min="5632" max="5633" width="5.42578125" style="98" customWidth="1"/>
    <col min="5634" max="5634" width="5.7109375" style="98" customWidth="1"/>
    <col min="5635" max="5635" width="4.85546875" style="98" customWidth="1"/>
    <col min="5636" max="5637" width="5.42578125" style="98" customWidth="1"/>
    <col min="5638" max="5638" width="5.7109375" style="98" customWidth="1"/>
    <col min="5639" max="5639" width="7.28515625" style="98" customWidth="1"/>
    <col min="5640" max="5641" width="5.42578125" style="98" customWidth="1"/>
    <col min="5642" max="5642" width="5.7109375" style="98" customWidth="1"/>
    <col min="5643" max="5647" width="9.140625" style="98"/>
    <col min="5648" max="5648" width="3" style="98" customWidth="1"/>
    <col min="5649" max="5650" width="5.42578125" style="98" customWidth="1"/>
    <col min="5651" max="5651" width="5.7109375" style="98" customWidth="1"/>
    <col min="5652" max="5886" width="9.140625" style="98"/>
    <col min="5887" max="5887" width="8.28515625" style="98" customWidth="1"/>
    <col min="5888" max="5889" width="5.42578125" style="98" customWidth="1"/>
    <col min="5890" max="5890" width="5.7109375" style="98" customWidth="1"/>
    <col min="5891" max="5891" width="4.85546875" style="98" customWidth="1"/>
    <col min="5892" max="5893" width="5.42578125" style="98" customWidth="1"/>
    <col min="5894" max="5894" width="5.7109375" style="98" customWidth="1"/>
    <col min="5895" max="5895" width="7.28515625" style="98" customWidth="1"/>
    <col min="5896" max="5897" width="5.42578125" style="98" customWidth="1"/>
    <col min="5898" max="5898" width="5.7109375" style="98" customWidth="1"/>
    <col min="5899" max="5903" width="9.140625" style="98"/>
    <col min="5904" max="5904" width="3" style="98" customWidth="1"/>
    <col min="5905" max="5906" width="5.42578125" style="98" customWidth="1"/>
    <col min="5907" max="5907" width="5.7109375" style="98" customWidth="1"/>
    <col min="5908" max="6142" width="9.140625" style="98"/>
    <col min="6143" max="6143" width="8.28515625" style="98" customWidth="1"/>
    <col min="6144" max="6145" width="5.42578125" style="98" customWidth="1"/>
    <col min="6146" max="6146" width="5.7109375" style="98" customWidth="1"/>
    <col min="6147" max="6147" width="4.85546875" style="98" customWidth="1"/>
    <col min="6148" max="6149" width="5.42578125" style="98" customWidth="1"/>
    <col min="6150" max="6150" width="5.7109375" style="98" customWidth="1"/>
    <col min="6151" max="6151" width="7.28515625" style="98" customWidth="1"/>
    <col min="6152" max="6153" width="5.42578125" style="98" customWidth="1"/>
    <col min="6154" max="6154" width="5.7109375" style="98" customWidth="1"/>
    <col min="6155" max="6159" width="9.140625" style="98"/>
    <col min="6160" max="6160" width="3" style="98" customWidth="1"/>
    <col min="6161" max="6162" width="5.42578125" style="98" customWidth="1"/>
    <col min="6163" max="6163" width="5.7109375" style="98" customWidth="1"/>
    <col min="6164" max="6398" width="9.140625" style="98"/>
    <col min="6399" max="6399" width="8.28515625" style="98" customWidth="1"/>
    <col min="6400" max="6401" width="5.42578125" style="98" customWidth="1"/>
    <col min="6402" max="6402" width="5.7109375" style="98" customWidth="1"/>
    <col min="6403" max="6403" width="4.85546875" style="98" customWidth="1"/>
    <col min="6404" max="6405" width="5.42578125" style="98" customWidth="1"/>
    <col min="6406" max="6406" width="5.7109375" style="98" customWidth="1"/>
    <col min="6407" max="6407" width="7.28515625" style="98" customWidth="1"/>
    <col min="6408" max="6409" width="5.42578125" style="98" customWidth="1"/>
    <col min="6410" max="6410" width="5.7109375" style="98" customWidth="1"/>
    <col min="6411" max="6415" width="9.140625" style="98"/>
    <col min="6416" max="6416" width="3" style="98" customWidth="1"/>
    <col min="6417" max="6418" width="5.42578125" style="98" customWidth="1"/>
    <col min="6419" max="6419" width="5.7109375" style="98" customWidth="1"/>
    <col min="6420" max="6654" width="9.140625" style="98"/>
    <col min="6655" max="6655" width="8.28515625" style="98" customWidth="1"/>
    <col min="6656" max="6657" width="5.42578125" style="98" customWidth="1"/>
    <col min="6658" max="6658" width="5.7109375" style="98" customWidth="1"/>
    <col min="6659" max="6659" width="4.85546875" style="98" customWidth="1"/>
    <col min="6660" max="6661" width="5.42578125" style="98" customWidth="1"/>
    <col min="6662" max="6662" width="5.7109375" style="98" customWidth="1"/>
    <col min="6663" max="6663" width="7.28515625" style="98" customWidth="1"/>
    <col min="6664" max="6665" width="5.42578125" style="98" customWidth="1"/>
    <col min="6666" max="6666" width="5.7109375" style="98" customWidth="1"/>
    <col min="6667" max="6671" width="9.140625" style="98"/>
    <col min="6672" max="6672" width="3" style="98" customWidth="1"/>
    <col min="6673" max="6674" width="5.42578125" style="98" customWidth="1"/>
    <col min="6675" max="6675" width="5.7109375" style="98" customWidth="1"/>
    <col min="6676" max="6910" width="9.140625" style="98"/>
    <col min="6911" max="6911" width="8.28515625" style="98" customWidth="1"/>
    <col min="6912" max="6913" width="5.42578125" style="98" customWidth="1"/>
    <col min="6914" max="6914" width="5.7109375" style="98" customWidth="1"/>
    <col min="6915" max="6915" width="4.85546875" style="98" customWidth="1"/>
    <col min="6916" max="6917" width="5.42578125" style="98" customWidth="1"/>
    <col min="6918" max="6918" width="5.7109375" style="98" customWidth="1"/>
    <col min="6919" max="6919" width="7.28515625" style="98" customWidth="1"/>
    <col min="6920" max="6921" width="5.42578125" style="98" customWidth="1"/>
    <col min="6922" max="6922" width="5.7109375" style="98" customWidth="1"/>
    <col min="6923" max="6927" width="9.140625" style="98"/>
    <col min="6928" max="6928" width="3" style="98" customWidth="1"/>
    <col min="6929" max="6930" width="5.42578125" style="98" customWidth="1"/>
    <col min="6931" max="6931" width="5.7109375" style="98" customWidth="1"/>
    <col min="6932" max="7166" width="9.140625" style="98"/>
    <col min="7167" max="7167" width="8.28515625" style="98" customWidth="1"/>
    <col min="7168" max="7169" width="5.42578125" style="98" customWidth="1"/>
    <col min="7170" max="7170" width="5.7109375" style="98" customWidth="1"/>
    <col min="7171" max="7171" width="4.85546875" style="98" customWidth="1"/>
    <col min="7172" max="7173" width="5.42578125" style="98" customWidth="1"/>
    <col min="7174" max="7174" width="5.7109375" style="98" customWidth="1"/>
    <col min="7175" max="7175" width="7.28515625" style="98" customWidth="1"/>
    <col min="7176" max="7177" width="5.42578125" style="98" customWidth="1"/>
    <col min="7178" max="7178" width="5.7109375" style="98" customWidth="1"/>
    <col min="7179" max="7183" width="9.140625" style="98"/>
    <col min="7184" max="7184" width="3" style="98" customWidth="1"/>
    <col min="7185" max="7186" width="5.42578125" style="98" customWidth="1"/>
    <col min="7187" max="7187" width="5.7109375" style="98" customWidth="1"/>
    <col min="7188" max="7422" width="9.140625" style="98"/>
    <col min="7423" max="7423" width="8.28515625" style="98" customWidth="1"/>
    <col min="7424" max="7425" width="5.42578125" style="98" customWidth="1"/>
    <col min="7426" max="7426" width="5.7109375" style="98" customWidth="1"/>
    <col min="7427" max="7427" width="4.85546875" style="98" customWidth="1"/>
    <col min="7428" max="7429" width="5.42578125" style="98" customWidth="1"/>
    <col min="7430" max="7430" width="5.7109375" style="98" customWidth="1"/>
    <col min="7431" max="7431" width="7.28515625" style="98" customWidth="1"/>
    <col min="7432" max="7433" width="5.42578125" style="98" customWidth="1"/>
    <col min="7434" max="7434" width="5.7109375" style="98" customWidth="1"/>
    <col min="7435" max="7439" width="9.140625" style="98"/>
    <col min="7440" max="7440" width="3" style="98" customWidth="1"/>
    <col min="7441" max="7442" width="5.42578125" style="98" customWidth="1"/>
    <col min="7443" max="7443" width="5.7109375" style="98" customWidth="1"/>
    <col min="7444" max="7678" width="9.140625" style="98"/>
    <col min="7679" max="7679" width="8.28515625" style="98" customWidth="1"/>
    <col min="7680" max="7681" width="5.42578125" style="98" customWidth="1"/>
    <col min="7682" max="7682" width="5.7109375" style="98" customWidth="1"/>
    <col min="7683" max="7683" width="4.85546875" style="98" customWidth="1"/>
    <col min="7684" max="7685" width="5.42578125" style="98" customWidth="1"/>
    <col min="7686" max="7686" width="5.7109375" style="98" customWidth="1"/>
    <col min="7687" max="7687" width="7.28515625" style="98" customWidth="1"/>
    <col min="7688" max="7689" width="5.42578125" style="98" customWidth="1"/>
    <col min="7690" max="7690" width="5.7109375" style="98" customWidth="1"/>
    <col min="7691" max="7695" width="9.140625" style="98"/>
    <col min="7696" max="7696" width="3" style="98" customWidth="1"/>
    <col min="7697" max="7698" width="5.42578125" style="98" customWidth="1"/>
    <col min="7699" max="7699" width="5.7109375" style="98" customWidth="1"/>
    <col min="7700" max="7934" width="9.140625" style="98"/>
    <col min="7935" max="7935" width="8.28515625" style="98" customWidth="1"/>
    <col min="7936" max="7937" width="5.42578125" style="98" customWidth="1"/>
    <col min="7938" max="7938" width="5.7109375" style="98" customWidth="1"/>
    <col min="7939" max="7939" width="4.85546875" style="98" customWidth="1"/>
    <col min="7940" max="7941" width="5.42578125" style="98" customWidth="1"/>
    <col min="7942" max="7942" width="5.7109375" style="98" customWidth="1"/>
    <col min="7943" max="7943" width="7.28515625" style="98" customWidth="1"/>
    <col min="7944" max="7945" width="5.42578125" style="98" customWidth="1"/>
    <col min="7946" max="7946" width="5.7109375" style="98" customWidth="1"/>
    <col min="7947" max="7951" width="9.140625" style="98"/>
    <col min="7952" max="7952" width="3" style="98" customWidth="1"/>
    <col min="7953" max="7954" width="5.42578125" style="98" customWidth="1"/>
    <col min="7955" max="7955" width="5.7109375" style="98" customWidth="1"/>
    <col min="7956" max="8190" width="9.140625" style="98"/>
    <col min="8191" max="8191" width="8.28515625" style="98" customWidth="1"/>
    <col min="8192" max="8193" width="5.42578125" style="98" customWidth="1"/>
    <col min="8194" max="8194" width="5.7109375" style="98" customWidth="1"/>
    <col min="8195" max="8195" width="4.85546875" style="98" customWidth="1"/>
    <col min="8196" max="8197" width="5.42578125" style="98" customWidth="1"/>
    <col min="8198" max="8198" width="5.7109375" style="98" customWidth="1"/>
    <col min="8199" max="8199" width="7.28515625" style="98" customWidth="1"/>
    <col min="8200" max="8201" width="5.42578125" style="98" customWidth="1"/>
    <col min="8202" max="8202" width="5.7109375" style="98" customWidth="1"/>
    <col min="8203" max="8207" width="9.140625" style="98"/>
    <col min="8208" max="8208" width="3" style="98" customWidth="1"/>
    <col min="8209" max="8210" width="5.42578125" style="98" customWidth="1"/>
    <col min="8211" max="8211" width="5.7109375" style="98" customWidth="1"/>
    <col min="8212" max="8446" width="9.140625" style="98"/>
    <col min="8447" max="8447" width="8.28515625" style="98" customWidth="1"/>
    <col min="8448" max="8449" width="5.42578125" style="98" customWidth="1"/>
    <col min="8450" max="8450" width="5.7109375" style="98" customWidth="1"/>
    <col min="8451" max="8451" width="4.85546875" style="98" customWidth="1"/>
    <col min="8452" max="8453" width="5.42578125" style="98" customWidth="1"/>
    <col min="8454" max="8454" width="5.7109375" style="98" customWidth="1"/>
    <col min="8455" max="8455" width="7.28515625" style="98" customWidth="1"/>
    <col min="8456" max="8457" width="5.42578125" style="98" customWidth="1"/>
    <col min="8458" max="8458" width="5.7109375" style="98" customWidth="1"/>
    <col min="8459" max="8463" width="9.140625" style="98"/>
    <col min="8464" max="8464" width="3" style="98" customWidth="1"/>
    <col min="8465" max="8466" width="5.42578125" style="98" customWidth="1"/>
    <col min="8467" max="8467" width="5.7109375" style="98" customWidth="1"/>
    <col min="8468" max="8702" width="9.140625" style="98"/>
    <col min="8703" max="8703" width="8.28515625" style="98" customWidth="1"/>
    <col min="8704" max="8705" width="5.42578125" style="98" customWidth="1"/>
    <col min="8706" max="8706" width="5.7109375" style="98" customWidth="1"/>
    <col min="8707" max="8707" width="4.85546875" style="98" customWidth="1"/>
    <col min="8708" max="8709" width="5.42578125" style="98" customWidth="1"/>
    <col min="8710" max="8710" width="5.7109375" style="98" customWidth="1"/>
    <col min="8711" max="8711" width="7.28515625" style="98" customWidth="1"/>
    <col min="8712" max="8713" width="5.42578125" style="98" customWidth="1"/>
    <col min="8714" max="8714" width="5.7109375" style="98" customWidth="1"/>
    <col min="8715" max="8719" width="9.140625" style="98"/>
    <col min="8720" max="8720" width="3" style="98" customWidth="1"/>
    <col min="8721" max="8722" width="5.42578125" style="98" customWidth="1"/>
    <col min="8723" max="8723" width="5.7109375" style="98" customWidth="1"/>
    <col min="8724" max="8958" width="9.140625" style="98"/>
    <col min="8959" max="8959" width="8.28515625" style="98" customWidth="1"/>
    <col min="8960" max="8961" width="5.42578125" style="98" customWidth="1"/>
    <col min="8962" max="8962" width="5.7109375" style="98" customWidth="1"/>
    <col min="8963" max="8963" width="4.85546875" style="98" customWidth="1"/>
    <col min="8964" max="8965" width="5.42578125" style="98" customWidth="1"/>
    <col min="8966" max="8966" width="5.7109375" style="98" customWidth="1"/>
    <col min="8967" max="8967" width="7.28515625" style="98" customWidth="1"/>
    <col min="8968" max="8969" width="5.42578125" style="98" customWidth="1"/>
    <col min="8970" max="8970" width="5.7109375" style="98" customWidth="1"/>
    <col min="8971" max="8975" width="9.140625" style="98"/>
    <col min="8976" max="8976" width="3" style="98" customWidth="1"/>
    <col min="8977" max="8978" width="5.42578125" style="98" customWidth="1"/>
    <col min="8979" max="8979" width="5.7109375" style="98" customWidth="1"/>
    <col min="8980" max="9214" width="9.140625" style="98"/>
    <col min="9215" max="9215" width="8.28515625" style="98" customWidth="1"/>
    <col min="9216" max="9217" width="5.42578125" style="98" customWidth="1"/>
    <col min="9218" max="9218" width="5.7109375" style="98" customWidth="1"/>
    <col min="9219" max="9219" width="4.85546875" style="98" customWidth="1"/>
    <col min="9220" max="9221" width="5.42578125" style="98" customWidth="1"/>
    <col min="9222" max="9222" width="5.7109375" style="98" customWidth="1"/>
    <col min="9223" max="9223" width="7.28515625" style="98" customWidth="1"/>
    <col min="9224" max="9225" width="5.42578125" style="98" customWidth="1"/>
    <col min="9226" max="9226" width="5.7109375" style="98" customWidth="1"/>
    <col min="9227" max="9231" width="9.140625" style="98"/>
    <col min="9232" max="9232" width="3" style="98" customWidth="1"/>
    <col min="9233" max="9234" width="5.42578125" style="98" customWidth="1"/>
    <col min="9235" max="9235" width="5.7109375" style="98" customWidth="1"/>
    <col min="9236" max="9470" width="9.140625" style="98"/>
    <col min="9471" max="9471" width="8.28515625" style="98" customWidth="1"/>
    <col min="9472" max="9473" width="5.42578125" style="98" customWidth="1"/>
    <col min="9474" max="9474" width="5.7109375" style="98" customWidth="1"/>
    <col min="9475" max="9475" width="4.85546875" style="98" customWidth="1"/>
    <col min="9476" max="9477" width="5.42578125" style="98" customWidth="1"/>
    <col min="9478" max="9478" width="5.7109375" style="98" customWidth="1"/>
    <col min="9479" max="9479" width="7.28515625" style="98" customWidth="1"/>
    <col min="9480" max="9481" width="5.42578125" style="98" customWidth="1"/>
    <col min="9482" max="9482" width="5.7109375" style="98" customWidth="1"/>
    <col min="9483" max="9487" width="9.140625" style="98"/>
    <col min="9488" max="9488" width="3" style="98" customWidth="1"/>
    <col min="9489" max="9490" width="5.42578125" style="98" customWidth="1"/>
    <col min="9491" max="9491" width="5.7109375" style="98" customWidth="1"/>
    <col min="9492" max="9726" width="9.140625" style="98"/>
    <col min="9727" max="9727" width="8.28515625" style="98" customWidth="1"/>
    <col min="9728" max="9729" width="5.42578125" style="98" customWidth="1"/>
    <col min="9730" max="9730" width="5.7109375" style="98" customWidth="1"/>
    <col min="9731" max="9731" width="4.85546875" style="98" customWidth="1"/>
    <col min="9732" max="9733" width="5.42578125" style="98" customWidth="1"/>
    <col min="9734" max="9734" width="5.7109375" style="98" customWidth="1"/>
    <col min="9735" max="9735" width="7.28515625" style="98" customWidth="1"/>
    <col min="9736" max="9737" width="5.42578125" style="98" customWidth="1"/>
    <col min="9738" max="9738" width="5.7109375" style="98" customWidth="1"/>
    <col min="9739" max="9743" width="9.140625" style="98"/>
    <col min="9744" max="9744" width="3" style="98" customWidth="1"/>
    <col min="9745" max="9746" width="5.42578125" style="98" customWidth="1"/>
    <col min="9747" max="9747" width="5.7109375" style="98" customWidth="1"/>
    <col min="9748" max="9982" width="9.140625" style="98"/>
    <col min="9983" max="9983" width="8.28515625" style="98" customWidth="1"/>
    <col min="9984" max="9985" width="5.42578125" style="98" customWidth="1"/>
    <col min="9986" max="9986" width="5.7109375" style="98" customWidth="1"/>
    <col min="9987" max="9987" width="4.85546875" style="98" customWidth="1"/>
    <col min="9988" max="9989" width="5.42578125" style="98" customWidth="1"/>
    <col min="9990" max="9990" width="5.7109375" style="98" customWidth="1"/>
    <col min="9991" max="9991" width="7.28515625" style="98" customWidth="1"/>
    <col min="9992" max="9993" width="5.42578125" style="98" customWidth="1"/>
    <col min="9994" max="9994" width="5.7109375" style="98" customWidth="1"/>
    <col min="9995" max="9999" width="9.140625" style="98"/>
    <col min="10000" max="10000" width="3" style="98" customWidth="1"/>
    <col min="10001" max="10002" width="5.42578125" style="98" customWidth="1"/>
    <col min="10003" max="10003" width="5.7109375" style="98" customWidth="1"/>
    <col min="10004" max="10238" width="9.140625" style="98"/>
    <col min="10239" max="10239" width="8.28515625" style="98" customWidth="1"/>
    <col min="10240" max="10241" width="5.42578125" style="98" customWidth="1"/>
    <col min="10242" max="10242" width="5.7109375" style="98" customWidth="1"/>
    <col min="10243" max="10243" width="4.85546875" style="98" customWidth="1"/>
    <col min="10244" max="10245" width="5.42578125" style="98" customWidth="1"/>
    <col min="10246" max="10246" width="5.7109375" style="98" customWidth="1"/>
    <col min="10247" max="10247" width="7.28515625" style="98" customWidth="1"/>
    <col min="10248" max="10249" width="5.42578125" style="98" customWidth="1"/>
    <col min="10250" max="10250" width="5.7109375" style="98" customWidth="1"/>
    <col min="10251" max="10255" width="9.140625" style="98"/>
    <col min="10256" max="10256" width="3" style="98" customWidth="1"/>
    <col min="10257" max="10258" width="5.42578125" style="98" customWidth="1"/>
    <col min="10259" max="10259" width="5.7109375" style="98" customWidth="1"/>
    <col min="10260" max="10494" width="9.140625" style="98"/>
    <col min="10495" max="10495" width="8.28515625" style="98" customWidth="1"/>
    <col min="10496" max="10497" width="5.42578125" style="98" customWidth="1"/>
    <col min="10498" max="10498" width="5.7109375" style="98" customWidth="1"/>
    <col min="10499" max="10499" width="4.85546875" style="98" customWidth="1"/>
    <col min="10500" max="10501" width="5.42578125" style="98" customWidth="1"/>
    <col min="10502" max="10502" width="5.7109375" style="98" customWidth="1"/>
    <col min="10503" max="10503" width="7.28515625" style="98" customWidth="1"/>
    <col min="10504" max="10505" width="5.42578125" style="98" customWidth="1"/>
    <col min="10506" max="10506" width="5.7109375" style="98" customWidth="1"/>
    <col min="10507" max="10511" width="9.140625" style="98"/>
    <col min="10512" max="10512" width="3" style="98" customWidth="1"/>
    <col min="10513" max="10514" width="5.42578125" style="98" customWidth="1"/>
    <col min="10515" max="10515" width="5.7109375" style="98" customWidth="1"/>
    <col min="10516" max="10750" width="9.140625" style="98"/>
    <col min="10751" max="10751" width="8.28515625" style="98" customWidth="1"/>
    <col min="10752" max="10753" width="5.42578125" style="98" customWidth="1"/>
    <col min="10754" max="10754" width="5.7109375" style="98" customWidth="1"/>
    <col min="10755" max="10755" width="4.85546875" style="98" customWidth="1"/>
    <col min="10756" max="10757" width="5.42578125" style="98" customWidth="1"/>
    <col min="10758" max="10758" width="5.7109375" style="98" customWidth="1"/>
    <col min="10759" max="10759" width="7.28515625" style="98" customWidth="1"/>
    <col min="10760" max="10761" width="5.42578125" style="98" customWidth="1"/>
    <col min="10762" max="10762" width="5.7109375" style="98" customWidth="1"/>
    <col min="10763" max="10767" width="9.140625" style="98"/>
    <col min="10768" max="10768" width="3" style="98" customWidth="1"/>
    <col min="10769" max="10770" width="5.42578125" style="98" customWidth="1"/>
    <col min="10771" max="10771" width="5.7109375" style="98" customWidth="1"/>
    <col min="10772" max="11006" width="9.140625" style="98"/>
    <col min="11007" max="11007" width="8.28515625" style="98" customWidth="1"/>
    <col min="11008" max="11009" width="5.42578125" style="98" customWidth="1"/>
    <col min="11010" max="11010" width="5.7109375" style="98" customWidth="1"/>
    <col min="11011" max="11011" width="4.85546875" style="98" customWidth="1"/>
    <col min="11012" max="11013" width="5.42578125" style="98" customWidth="1"/>
    <col min="11014" max="11014" width="5.7109375" style="98" customWidth="1"/>
    <col min="11015" max="11015" width="7.28515625" style="98" customWidth="1"/>
    <col min="11016" max="11017" width="5.42578125" style="98" customWidth="1"/>
    <col min="11018" max="11018" width="5.7109375" style="98" customWidth="1"/>
    <col min="11019" max="11023" width="9.140625" style="98"/>
    <col min="11024" max="11024" width="3" style="98" customWidth="1"/>
    <col min="11025" max="11026" width="5.42578125" style="98" customWidth="1"/>
    <col min="11027" max="11027" width="5.7109375" style="98" customWidth="1"/>
    <col min="11028" max="11262" width="9.140625" style="98"/>
    <col min="11263" max="11263" width="8.28515625" style="98" customWidth="1"/>
    <col min="11264" max="11265" width="5.42578125" style="98" customWidth="1"/>
    <col min="11266" max="11266" width="5.7109375" style="98" customWidth="1"/>
    <col min="11267" max="11267" width="4.85546875" style="98" customWidth="1"/>
    <col min="11268" max="11269" width="5.42578125" style="98" customWidth="1"/>
    <col min="11270" max="11270" width="5.7109375" style="98" customWidth="1"/>
    <col min="11271" max="11271" width="7.28515625" style="98" customWidth="1"/>
    <col min="11272" max="11273" width="5.42578125" style="98" customWidth="1"/>
    <col min="11274" max="11274" width="5.7109375" style="98" customWidth="1"/>
    <col min="11275" max="11279" width="9.140625" style="98"/>
    <col min="11280" max="11280" width="3" style="98" customWidth="1"/>
    <col min="11281" max="11282" width="5.42578125" style="98" customWidth="1"/>
    <col min="11283" max="11283" width="5.7109375" style="98" customWidth="1"/>
    <col min="11284" max="11518" width="9.140625" style="98"/>
    <col min="11519" max="11519" width="8.28515625" style="98" customWidth="1"/>
    <col min="11520" max="11521" width="5.42578125" style="98" customWidth="1"/>
    <col min="11522" max="11522" width="5.7109375" style="98" customWidth="1"/>
    <col min="11523" max="11523" width="4.85546875" style="98" customWidth="1"/>
    <col min="11524" max="11525" width="5.42578125" style="98" customWidth="1"/>
    <col min="11526" max="11526" width="5.7109375" style="98" customWidth="1"/>
    <col min="11527" max="11527" width="7.28515625" style="98" customWidth="1"/>
    <col min="11528" max="11529" width="5.42578125" style="98" customWidth="1"/>
    <col min="11530" max="11530" width="5.7109375" style="98" customWidth="1"/>
    <col min="11531" max="11535" width="9.140625" style="98"/>
    <col min="11536" max="11536" width="3" style="98" customWidth="1"/>
    <col min="11537" max="11538" width="5.42578125" style="98" customWidth="1"/>
    <col min="11539" max="11539" width="5.7109375" style="98" customWidth="1"/>
    <col min="11540" max="11774" width="9.140625" style="98"/>
    <col min="11775" max="11775" width="8.28515625" style="98" customWidth="1"/>
    <col min="11776" max="11777" width="5.42578125" style="98" customWidth="1"/>
    <col min="11778" max="11778" width="5.7109375" style="98" customWidth="1"/>
    <col min="11779" max="11779" width="4.85546875" style="98" customWidth="1"/>
    <col min="11780" max="11781" width="5.42578125" style="98" customWidth="1"/>
    <col min="11782" max="11782" width="5.7109375" style="98" customWidth="1"/>
    <col min="11783" max="11783" width="7.28515625" style="98" customWidth="1"/>
    <col min="11784" max="11785" width="5.42578125" style="98" customWidth="1"/>
    <col min="11786" max="11786" width="5.7109375" style="98" customWidth="1"/>
    <col min="11787" max="11791" width="9.140625" style="98"/>
    <col min="11792" max="11792" width="3" style="98" customWidth="1"/>
    <col min="11793" max="11794" width="5.42578125" style="98" customWidth="1"/>
    <col min="11795" max="11795" width="5.7109375" style="98" customWidth="1"/>
    <col min="11796" max="12030" width="9.140625" style="98"/>
    <col min="12031" max="12031" width="8.28515625" style="98" customWidth="1"/>
    <col min="12032" max="12033" width="5.42578125" style="98" customWidth="1"/>
    <col min="12034" max="12034" width="5.7109375" style="98" customWidth="1"/>
    <col min="12035" max="12035" width="4.85546875" style="98" customWidth="1"/>
    <col min="12036" max="12037" width="5.42578125" style="98" customWidth="1"/>
    <col min="12038" max="12038" width="5.7109375" style="98" customWidth="1"/>
    <col min="12039" max="12039" width="7.28515625" style="98" customWidth="1"/>
    <col min="12040" max="12041" width="5.42578125" style="98" customWidth="1"/>
    <col min="12042" max="12042" width="5.7109375" style="98" customWidth="1"/>
    <col min="12043" max="12047" width="9.140625" style="98"/>
    <col min="12048" max="12048" width="3" style="98" customWidth="1"/>
    <col min="12049" max="12050" width="5.42578125" style="98" customWidth="1"/>
    <col min="12051" max="12051" width="5.7109375" style="98" customWidth="1"/>
    <col min="12052" max="12286" width="9.140625" style="98"/>
    <col min="12287" max="12287" width="8.28515625" style="98" customWidth="1"/>
    <col min="12288" max="12289" width="5.42578125" style="98" customWidth="1"/>
    <col min="12290" max="12290" width="5.7109375" style="98" customWidth="1"/>
    <col min="12291" max="12291" width="4.85546875" style="98" customWidth="1"/>
    <col min="12292" max="12293" width="5.42578125" style="98" customWidth="1"/>
    <col min="12294" max="12294" width="5.7109375" style="98" customWidth="1"/>
    <col min="12295" max="12295" width="7.28515625" style="98" customWidth="1"/>
    <col min="12296" max="12297" width="5.42578125" style="98" customWidth="1"/>
    <col min="12298" max="12298" width="5.7109375" style="98" customWidth="1"/>
    <col min="12299" max="12303" width="9.140625" style="98"/>
    <col min="12304" max="12304" width="3" style="98" customWidth="1"/>
    <col min="12305" max="12306" width="5.42578125" style="98" customWidth="1"/>
    <col min="12307" max="12307" width="5.7109375" style="98" customWidth="1"/>
    <col min="12308" max="12542" width="9.140625" style="98"/>
    <col min="12543" max="12543" width="8.28515625" style="98" customWidth="1"/>
    <col min="12544" max="12545" width="5.42578125" style="98" customWidth="1"/>
    <col min="12546" max="12546" width="5.7109375" style="98" customWidth="1"/>
    <col min="12547" max="12547" width="4.85546875" style="98" customWidth="1"/>
    <col min="12548" max="12549" width="5.42578125" style="98" customWidth="1"/>
    <col min="12550" max="12550" width="5.7109375" style="98" customWidth="1"/>
    <col min="12551" max="12551" width="7.28515625" style="98" customWidth="1"/>
    <col min="12552" max="12553" width="5.42578125" style="98" customWidth="1"/>
    <col min="12554" max="12554" width="5.7109375" style="98" customWidth="1"/>
    <col min="12555" max="12559" width="9.140625" style="98"/>
    <col min="12560" max="12560" width="3" style="98" customWidth="1"/>
    <col min="12561" max="12562" width="5.42578125" style="98" customWidth="1"/>
    <col min="12563" max="12563" width="5.7109375" style="98" customWidth="1"/>
    <col min="12564" max="12798" width="9.140625" style="98"/>
    <col min="12799" max="12799" width="8.28515625" style="98" customWidth="1"/>
    <col min="12800" max="12801" width="5.42578125" style="98" customWidth="1"/>
    <col min="12802" max="12802" width="5.7109375" style="98" customWidth="1"/>
    <col min="12803" max="12803" width="4.85546875" style="98" customWidth="1"/>
    <col min="12804" max="12805" width="5.42578125" style="98" customWidth="1"/>
    <col min="12806" max="12806" width="5.7109375" style="98" customWidth="1"/>
    <col min="12807" max="12807" width="7.28515625" style="98" customWidth="1"/>
    <col min="12808" max="12809" width="5.42578125" style="98" customWidth="1"/>
    <col min="12810" max="12810" width="5.7109375" style="98" customWidth="1"/>
    <col min="12811" max="12815" width="9.140625" style="98"/>
    <col min="12816" max="12816" width="3" style="98" customWidth="1"/>
    <col min="12817" max="12818" width="5.42578125" style="98" customWidth="1"/>
    <col min="12819" max="12819" width="5.7109375" style="98" customWidth="1"/>
    <col min="12820" max="13054" width="9.140625" style="98"/>
    <col min="13055" max="13055" width="8.28515625" style="98" customWidth="1"/>
    <col min="13056" max="13057" width="5.42578125" style="98" customWidth="1"/>
    <col min="13058" max="13058" width="5.7109375" style="98" customWidth="1"/>
    <col min="13059" max="13059" width="4.85546875" style="98" customWidth="1"/>
    <col min="13060" max="13061" width="5.42578125" style="98" customWidth="1"/>
    <col min="13062" max="13062" width="5.7109375" style="98" customWidth="1"/>
    <col min="13063" max="13063" width="7.28515625" style="98" customWidth="1"/>
    <col min="13064" max="13065" width="5.42578125" style="98" customWidth="1"/>
    <col min="13066" max="13066" width="5.7109375" style="98" customWidth="1"/>
    <col min="13067" max="13071" width="9.140625" style="98"/>
    <col min="13072" max="13072" width="3" style="98" customWidth="1"/>
    <col min="13073" max="13074" width="5.42578125" style="98" customWidth="1"/>
    <col min="13075" max="13075" width="5.7109375" style="98" customWidth="1"/>
    <col min="13076" max="13310" width="9.140625" style="98"/>
    <col min="13311" max="13311" width="8.28515625" style="98" customWidth="1"/>
    <col min="13312" max="13313" width="5.42578125" style="98" customWidth="1"/>
    <col min="13314" max="13314" width="5.7109375" style="98" customWidth="1"/>
    <col min="13315" max="13315" width="4.85546875" style="98" customWidth="1"/>
    <col min="13316" max="13317" width="5.42578125" style="98" customWidth="1"/>
    <col min="13318" max="13318" width="5.7109375" style="98" customWidth="1"/>
    <col min="13319" max="13319" width="7.28515625" style="98" customWidth="1"/>
    <col min="13320" max="13321" width="5.42578125" style="98" customWidth="1"/>
    <col min="13322" max="13322" width="5.7109375" style="98" customWidth="1"/>
    <col min="13323" max="13327" width="9.140625" style="98"/>
    <col min="13328" max="13328" width="3" style="98" customWidth="1"/>
    <col min="13329" max="13330" width="5.42578125" style="98" customWidth="1"/>
    <col min="13331" max="13331" width="5.7109375" style="98" customWidth="1"/>
    <col min="13332" max="13566" width="9.140625" style="98"/>
    <col min="13567" max="13567" width="8.28515625" style="98" customWidth="1"/>
    <col min="13568" max="13569" width="5.42578125" style="98" customWidth="1"/>
    <col min="13570" max="13570" width="5.7109375" style="98" customWidth="1"/>
    <col min="13571" max="13571" width="4.85546875" style="98" customWidth="1"/>
    <col min="13572" max="13573" width="5.42578125" style="98" customWidth="1"/>
    <col min="13574" max="13574" width="5.7109375" style="98" customWidth="1"/>
    <col min="13575" max="13575" width="7.28515625" style="98" customWidth="1"/>
    <col min="13576" max="13577" width="5.42578125" style="98" customWidth="1"/>
    <col min="13578" max="13578" width="5.7109375" style="98" customWidth="1"/>
    <col min="13579" max="13583" width="9.140625" style="98"/>
    <col min="13584" max="13584" width="3" style="98" customWidth="1"/>
    <col min="13585" max="13586" width="5.42578125" style="98" customWidth="1"/>
    <col min="13587" max="13587" width="5.7109375" style="98" customWidth="1"/>
    <col min="13588" max="13822" width="9.140625" style="98"/>
    <col min="13823" max="13823" width="8.28515625" style="98" customWidth="1"/>
    <col min="13824" max="13825" width="5.42578125" style="98" customWidth="1"/>
    <col min="13826" max="13826" width="5.7109375" style="98" customWidth="1"/>
    <col min="13827" max="13827" width="4.85546875" style="98" customWidth="1"/>
    <col min="13828" max="13829" width="5.42578125" style="98" customWidth="1"/>
    <col min="13830" max="13830" width="5.7109375" style="98" customWidth="1"/>
    <col min="13831" max="13831" width="7.28515625" style="98" customWidth="1"/>
    <col min="13832" max="13833" width="5.42578125" style="98" customWidth="1"/>
    <col min="13834" max="13834" width="5.7109375" style="98" customWidth="1"/>
    <col min="13835" max="13839" width="9.140625" style="98"/>
    <col min="13840" max="13840" width="3" style="98" customWidth="1"/>
    <col min="13841" max="13842" width="5.42578125" style="98" customWidth="1"/>
    <col min="13843" max="13843" width="5.7109375" style="98" customWidth="1"/>
    <col min="13844" max="14078" width="9.140625" style="98"/>
    <col min="14079" max="14079" width="8.28515625" style="98" customWidth="1"/>
    <col min="14080" max="14081" width="5.42578125" style="98" customWidth="1"/>
    <col min="14082" max="14082" width="5.7109375" style="98" customWidth="1"/>
    <col min="14083" max="14083" width="4.85546875" style="98" customWidth="1"/>
    <col min="14084" max="14085" width="5.42578125" style="98" customWidth="1"/>
    <col min="14086" max="14086" width="5.7109375" style="98" customWidth="1"/>
    <col min="14087" max="14087" width="7.28515625" style="98" customWidth="1"/>
    <col min="14088" max="14089" width="5.42578125" style="98" customWidth="1"/>
    <col min="14090" max="14090" width="5.7109375" style="98" customWidth="1"/>
    <col min="14091" max="14095" width="9.140625" style="98"/>
    <col min="14096" max="14096" width="3" style="98" customWidth="1"/>
    <col min="14097" max="14098" width="5.42578125" style="98" customWidth="1"/>
    <col min="14099" max="14099" width="5.7109375" style="98" customWidth="1"/>
    <col min="14100" max="14334" width="9.140625" style="98"/>
    <col min="14335" max="14335" width="8.28515625" style="98" customWidth="1"/>
    <col min="14336" max="14337" width="5.42578125" style="98" customWidth="1"/>
    <col min="14338" max="14338" width="5.7109375" style="98" customWidth="1"/>
    <col min="14339" max="14339" width="4.85546875" style="98" customWidth="1"/>
    <col min="14340" max="14341" width="5.42578125" style="98" customWidth="1"/>
    <col min="14342" max="14342" width="5.7109375" style="98" customWidth="1"/>
    <col min="14343" max="14343" width="7.28515625" style="98" customWidth="1"/>
    <col min="14344" max="14345" width="5.42578125" style="98" customWidth="1"/>
    <col min="14346" max="14346" width="5.7109375" style="98" customWidth="1"/>
    <col min="14347" max="14351" width="9.140625" style="98"/>
    <col min="14352" max="14352" width="3" style="98" customWidth="1"/>
    <col min="14353" max="14354" width="5.42578125" style="98" customWidth="1"/>
    <col min="14355" max="14355" width="5.7109375" style="98" customWidth="1"/>
    <col min="14356" max="14590" width="9.140625" style="98"/>
    <col min="14591" max="14591" width="8.28515625" style="98" customWidth="1"/>
    <col min="14592" max="14593" width="5.42578125" style="98" customWidth="1"/>
    <col min="14594" max="14594" width="5.7109375" style="98" customWidth="1"/>
    <col min="14595" max="14595" width="4.85546875" style="98" customWidth="1"/>
    <col min="14596" max="14597" width="5.42578125" style="98" customWidth="1"/>
    <col min="14598" max="14598" width="5.7109375" style="98" customWidth="1"/>
    <col min="14599" max="14599" width="7.28515625" style="98" customWidth="1"/>
    <col min="14600" max="14601" width="5.42578125" style="98" customWidth="1"/>
    <col min="14602" max="14602" width="5.7109375" style="98" customWidth="1"/>
    <col min="14603" max="14607" width="9.140625" style="98"/>
    <col min="14608" max="14608" width="3" style="98" customWidth="1"/>
    <col min="14609" max="14610" width="5.42578125" style="98" customWidth="1"/>
    <col min="14611" max="14611" width="5.7109375" style="98" customWidth="1"/>
    <col min="14612" max="14846" width="9.140625" style="98"/>
    <col min="14847" max="14847" width="8.28515625" style="98" customWidth="1"/>
    <col min="14848" max="14849" width="5.42578125" style="98" customWidth="1"/>
    <col min="14850" max="14850" width="5.7109375" style="98" customWidth="1"/>
    <col min="14851" max="14851" width="4.85546875" style="98" customWidth="1"/>
    <col min="14852" max="14853" width="5.42578125" style="98" customWidth="1"/>
    <col min="14854" max="14854" width="5.7109375" style="98" customWidth="1"/>
    <col min="14855" max="14855" width="7.28515625" style="98" customWidth="1"/>
    <col min="14856" max="14857" width="5.42578125" style="98" customWidth="1"/>
    <col min="14858" max="14858" width="5.7109375" style="98" customWidth="1"/>
    <col min="14859" max="14863" width="9.140625" style="98"/>
    <col min="14864" max="14864" width="3" style="98" customWidth="1"/>
    <col min="14865" max="14866" width="5.42578125" style="98" customWidth="1"/>
    <col min="14867" max="14867" width="5.7109375" style="98" customWidth="1"/>
    <col min="14868" max="15102" width="9.140625" style="98"/>
    <col min="15103" max="15103" width="8.28515625" style="98" customWidth="1"/>
    <col min="15104" max="15105" width="5.42578125" style="98" customWidth="1"/>
    <col min="15106" max="15106" width="5.7109375" style="98" customWidth="1"/>
    <col min="15107" max="15107" width="4.85546875" style="98" customWidth="1"/>
    <col min="15108" max="15109" width="5.42578125" style="98" customWidth="1"/>
    <col min="15110" max="15110" width="5.7109375" style="98" customWidth="1"/>
    <col min="15111" max="15111" width="7.28515625" style="98" customWidth="1"/>
    <col min="15112" max="15113" width="5.42578125" style="98" customWidth="1"/>
    <col min="15114" max="15114" width="5.7109375" style="98" customWidth="1"/>
    <col min="15115" max="15119" width="9.140625" style="98"/>
    <col min="15120" max="15120" width="3" style="98" customWidth="1"/>
    <col min="15121" max="15122" width="5.42578125" style="98" customWidth="1"/>
    <col min="15123" max="15123" width="5.7109375" style="98" customWidth="1"/>
    <col min="15124" max="15358" width="9.140625" style="98"/>
    <col min="15359" max="15359" width="8.28515625" style="98" customWidth="1"/>
    <col min="15360" max="15361" width="5.42578125" style="98" customWidth="1"/>
    <col min="15362" max="15362" width="5.7109375" style="98" customWidth="1"/>
    <col min="15363" max="15363" width="4.85546875" style="98" customWidth="1"/>
    <col min="15364" max="15365" width="5.42578125" style="98" customWidth="1"/>
    <col min="15366" max="15366" width="5.7109375" style="98" customWidth="1"/>
    <col min="15367" max="15367" width="7.28515625" style="98" customWidth="1"/>
    <col min="15368" max="15369" width="5.42578125" style="98" customWidth="1"/>
    <col min="15370" max="15370" width="5.7109375" style="98" customWidth="1"/>
    <col min="15371" max="15375" width="9.140625" style="98"/>
    <col min="15376" max="15376" width="3" style="98" customWidth="1"/>
    <col min="15377" max="15378" width="5.42578125" style="98" customWidth="1"/>
    <col min="15379" max="15379" width="5.7109375" style="98" customWidth="1"/>
    <col min="15380" max="15614" width="9.140625" style="98"/>
    <col min="15615" max="15615" width="8.28515625" style="98" customWidth="1"/>
    <col min="15616" max="15617" width="5.42578125" style="98" customWidth="1"/>
    <col min="15618" max="15618" width="5.7109375" style="98" customWidth="1"/>
    <col min="15619" max="15619" width="4.85546875" style="98" customWidth="1"/>
    <col min="15620" max="15621" width="5.42578125" style="98" customWidth="1"/>
    <col min="15622" max="15622" width="5.7109375" style="98" customWidth="1"/>
    <col min="15623" max="15623" width="7.28515625" style="98" customWidth="1"/>
    <col min="15624" max="15625" width="5.42578125" style="98" customWidth="1"/>
    <col min="15626" max="15626" width="5.7109375" style="98" customWidth="1"/>
    <col min="15627" max="15631" width="9.140625" style="98"/>
    <col min="15632" max="15632" width="3" style="98" customWidth="1"/>
    <col min="15633" max="15634" width="5.42578125" style="98" customWidth="1"/>
    <col min="15635" max="15635" width="5.7109375" style="98" customWidth="1"/>
    <col min="15636" max="15870" width="9.140625" style="98"/>
    <col min="15871" max="15871" width="8.28515625" style="98" customWidth="1"/>
    <col min="15872" max="15873" width="5.42578125" style="98" customWidth="1"/>
    <col min="15874" max="15874" width="5.7109375" style="98" customWidth="1"/>
    <col min="15875" max="15875" width="4.85546875" style="98" customWidth="1"/>
    <col min="15876" max="15877" width="5.42578125" style="98" customWidth="1"/>
    <col min="15878" max="15878" width="5.7109375" style="98" customWidth="1"/>
    <col min="15879" max="15879" width="7.28515625" style="98" customWidth="1"/>
    <col min="15880" max="15881" width="5.42578125" style="98" customWidth="1"/>
    <col min="15882" max="15882" width="5.7109375" style="98" customWidth="1"/>
    <col min="15883" max="15887" width="9.140625" style="98"/>
    <col min="15888" max="15888" width="3" style="98" customWidth="1"/>
    <col min="15889" max="15890" width="5.42578125" style="98" customWidth="1"/>
    <col min="15891" max="15891" width="5.7109375" style="98" customWidth="1"/>
    <col min="15892" max="16126" width="9.140625" style="98"/>
    <col min="16127" max="16127" width="8.28515625" style="98" customWidth="1"/>
    <col min="16128" max="16129" width="5.42578125" style="98" customWidth="1"/>
    <col min="16130" max="16130" width="5.7109375" style="98" customWidth="1"/>
    <col min="16131" max="16131" width="4.85546875" style="98" customWidth="1"/>
    <col min="16132" max="16133" width="5.42578125" style="98" customWidth="1"/>
    <col min="16134" max="16134" width="5.7109375" style="98" customWidth="1"/>
    <col min="16135" max="16135" width="7.28515625" style="98" customWidth="1"/>
    <col min="16136" max="16137" width="5.42578125" style="98" customWidth="1"/>
    <col min="16138" max="16138" width="5.7109375" style="98" customWidth="1"/>
    <col min="16139" max="16143" width="9.140625" style="98"/>
    <col min="16144" max="16144" width="3" style="98" customWidth="1"/>
    <col min="16145" max="16146" width="5.42578125" style="98" customWidth="1"/>
    <col min="16147" max="16147" width="5.7109375" style="98" customWidth="1"/>
    <col min="16148" max="16384" width="9.140625" style="98"/>
  </cols>
  <sheetData>
    <row r="1" spans="1:20" ht="15" thickBot="1" x14ac:dyDescent="0.25">
      <c r="A1" s="99" t="s">
        <v>102</v>
      </c>
      <c r="B1" s="99"/>
      <c r="C1" s="99"/>
      <c r="D1" s="99"/>
      <c r="E1" s="99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8"/>
      <c r="R1" s="98"/>
      <c r="S1" s="98"/>
      <c r="T1" s="98"/>
    </row>
    <row r="2" spans="1:20" ht="15" customHeight="1" thickBot="1" x14ac:dyDescent="0.25">
      <c r="A2" s="203" t="s">
        <v>75</v>
      </c>
      <c r="B2" s="203"/>
      <c r="C2" s="203"/>
      <c r="D2" s="203"/>
      <c r="E2" s="203"/>
      <c r="F2" s="169"/>
      <c r="G2" s="202" t="s">
        <v>76</v>
      </c>
      <c r="H2" s="202"/>
      <c r="I2" s="202"/>
      <c r="J2" s="202"/>
      <c r="K2" s="202"/>
      <c r="L2" s="202"/>
      <c r="M2" s="202"/>
      <c r="N2" s="202"/>
      <c r="O2" s="202"/>
      <c r="P2" s="169"/>
      <c r="Q2" s="98"/>
      <c r="R2" s="98"/>
      <c r="S2" s="98"/>
      <c r="T2" s="98"/>
    </row>
    <row r="3" spans="1:20" ht="12" customHeight="1" x14ac:dyDescent="0.2">
      <c r="A3" s="100"/>
      <c r="B3" s="198" t="s">
        <v>77</v>
      </c>
      <c r="C3" s="201"/>
      <c r="D3" s="201"/>
      <c r="E3" s="100"/>
      <c r="F3" s="200" t="s">
        <v>64</v>
      </c>
      <c r="G3" s="200"/>
      <c r="H3" s="200"/>
      <c r="I3" s="121"/>
      <c r="J3" s="200" t="s">
        <v>78</v>
      </c>
      <c r="K3" s="200"/>
      <c r="L3" s="200"/>
      <c r="M3" s="121"/>
      <c r="N3" s="200" t="s">
        <v>79</v>
      </c>
      <c r="O3" s="200"/>
      <c r="P3" s="200"/>
      <c r="Q3" s="98"/>
      <c r="R3" s="98"/>
      <c r="S3" s="98"/>
      <c r="T3" s="98"/>
    </row>
    <row r="4" spans="1:20" thickBot="1" x14ac:dyDescent="0.25">
      <c r="A4" s="100"/>
      <c r="B4" s="197"/>
      <c r="C4" s="197"/>
      <c r="D4" s="197"/>
      <c r="E4" s="100"/>
      <c r="F4" s="199"/>
      <c r="G4" s="199"/>
      <c r="H4" s="199"/>
      <c r="I4" s="121"/>
      <c r="J4" s="199"/>
      <c r="K4" s="199"/>
      <c r="L4" s="199"/>
      <c r="M4" s="121"/>
      <c r="N4" s="199"/>
      <c r="O4" s="199"/>
      <c r="P4" s="199"/>
      <c r="Q4" s="98"/>
      <c r="R4" s="98"/>
      <c r="S4" s="98"/>
      <c r="T4" s="98"/>
    </row>
    <row r="5" spans="1:20" thickBot="1" x14ac:dyDescent="0.25">
      <c r="A5" s="102"/>
      <c r="B5" s="103" t="s">
        <v>56</v>
      </c>
      <c r="C5" s="103" t="s">
        <v>57</v>
      </c>
      <c r="D5" s="103" t="s">
        <v>58</v>
      </c>
      <c r="E5" s="102"/>
      <c r="F5" s="103" t="s">
        <v>56</v>
      </c>
      <c r="G5" s="103" t="s">
        <v>57</v>
      </c>
      <c r="H5" s="103" t="s">
        <v>58</v>
      </c>
      <c r="I5" s="103"/>
      <c r="J5" s="103" t="s">
        <v>56</v>
      </c>
      <c r="K5" s="103" t="s">
        <v>57</v>
      </c>
      <c r="L5" s="103" t="s">
        <v>58</v>
      </c>
      <c r="M5" s="103"/>
      <c r="N5" s="103" t="s">
        <v>56</v>
      </c>
      <c r="O5" s="103" t="s">
        <v>57</v>
      </c>
      <c r="P5" s="103" t="s">
        <v>58</v>
      </c>
      <c r="Q5" s="98"/>
      <c r="R5" s="98"/>
      <c r="S5" s="98"/>
      <c r="T5" s="98"/>
    </row>
    <row r="6" spans="1:20" ht="12" x14ac:dyDescent="0.2">
      <c r="A6" s="107" t="s">
        <v>13</v>
      </c>
      <c r="B6" s="122">
        <f>'Example 6.6'!B5/'Example 6.5'!C5</f>
        <v>1.0155553208337749</v>
      </c>
      <c r="C6" s="122">
        <f>'Example 6.6'!C5/'Example 6.5'!D5</f>
        <v>1.0270854954050144</v>
      </c>
      <c r="D6" s="122">
        <f>'Example 6.6'!D5/'Example 6.5'!E5</f>
        <v>0.99834010563540898</v>
      </c>
      <c r="E6" s="107"/>
      <c r="F6" s="122">
        <v>1.0151122738250289</v>
      </c>
      <c r="G6" s="122">
        <v>1.027178225072884</v>
      </c>
      <c r="H6" s="122">
        <v>0.99929490232846219</v>
      </c>
      <c r="I6" s="122"/>
      <c r="J6" s="122">
        <v>1.0235257619147535</v>
      </c>
      <c r="K6" s="122">
        <v>1.0512571050398303</v>
      </c>
      <c r="L6" s="122">
        <v>1.0015028675791697</v>
      </c>
      <c r="M6" s="122"/>
      <c r="N6" s="122">
        <v>0.99177989611713802</v>
      </c>
      <c r="O6" s="122">
        <v>0.97709515602652308</v>
      </c>
      <c r="P6" s="122">
        <v>0.99779534804923264</v>
      </c>
      <c r="Q6" s="98"/>
      <c r="R6" s="98"/>
      <c r="S6" s="98"/>
      <c r="T6" s="98"/>
    </row>
    <row r="7" spans="1:20" ht="12" x14ac:dyDescent="0.2">
      <c r="A7" s="107" t="s">
        <v>14</v>
      </c>
      <c r="B7" s="122">
        <f>'Example 6.6'!B6/'Example 6.5'!C6</f>
        <v>1.0202366410241002</v>
      </c>
      <c r="C7" s="122">
        <f>'Example 6.6'!C6/'Example 6.5'!D6</f>
        <v>1.0574483156626506</v>
      </c>
      <c r="D7" s="122">
        <f>'Example 6.6'!D6/'Example 6.5'!E6</f>
        <v>1.0087383906220546</v>
      </c>
      <c r="E7" s="107"/>
      <c r="F7" s="122">
        <v>1.0199486761892405</v>
      </c>
      <c r="G7" s="122">
        <v>1.0575184349737166</v>
      </c>
      <c r="H7" s="122">
        <v>1.0091306240917717</v>
      </c>
      <c r="I7" s="122"/>
      <c r="J7" s="122">
        <v>1.0171295806221636</v>
      </c>
      <c r="K7" s="122">
        <v>1.050729890755761</v>
      </c>
      <c r="L7" s="122">
        <v>1.0090239447915188</v>
      </c>
      <c r="M7" s="122"/>
      <c r="N7" s="122">
        <v>1.0027716188977145</v>
      </c>
      <c r="O7" s="122">
        <v>1.0064607890930681</v>
      </c>
      <c r="P7" s="122">
        <v>1.0001057252415104</v>
      </c>
      <c r="Q7" s="98"/>
      <c r="R7" s="98"/>
      <c r="S7" s="98"/>
      <c r="T7" s="98"/>
    </row>
    <row r="8" spans="1:20" ht="12" x14ac:dyDescent="0.2">
      <c r="A8" s="107" t="s">
        <v>15</v>
      </c>
      <c r="B8" s="122">
        <f>'Example 6.6'!B7/'Example 6.5'!C7</f>
        <v>0.99985857584552218</v>
      </c>
      <c r="C8" s="122">
        <f>'Example 6.6'!C7/'Example 6.5'!D7</f>
        <v>1.0397942019617823</v>
      </c>
      <c r="D8" s="122">
        <f>'Example 6.6'!D7/'Example 6.5'!E7</f>
        <v>1.0241460032015148</v>
      </c>
      <c r="E8" s="107"/>
      <c r="F8" s="122">
        <v>1.0006979834202252</v>
      </c>
      <c r="G8" s="122">
        <v>1.039451045562757</v>
      </c>
      <c r="H8" s="122">
        <v>1.0240063883146822</v>
      </c>
      <c r="I8" s="122"/>
      <c r="J8" s="122">
        <v>1.004154470000052</v>
      </c>
      <c r="K8" s="122">
        <v>1.0496315276639487</v>
      </c>
      <c r="L8" s="122">
        <v>1.025570314658687</v>
      </c>
      <c r="M8" s="122"/>
      <c r="N8" s="122">
        <v>0.99655781387914677</v>
      </c>
      <c r="O8" s="122">
        <v>0.99030089909375207</v>
      </c>
      <c r="P8" s="122">
        <v>0.99847506668080066</v>
      </c>
      <c r="Q8" s="98"/>
      <c r="R8" s="98"/>
      <c r="S8" s="98"/>
      <c r="T8" s="98"/>
    </row>
    <row r="9" spans="1:20" ht="12" x14ac:dyDescent="0.2">
      <c r="A9" s="107" t="s">
        <v>16</v>
      </c>
      <c r="B9" s="122">
        <f>'Example 6.6'!B8/'Example 6.5'!C8</f>
        <v>0.99287392992545809</v>
      </c>
      <c r="C9" s="122">
        <f>'Example 6.6'!C8/'Example 6.5'!D8</f>
        <v>1.072899953807827</v>
      </c>
      <c r="D9" s="122">
        <f>'Example 6.6'!D8/'Example 6.5'!E8</f>
        <v>1.0553874928096636</v>
      </c>
      <c r="E9" s="107"/>
      <c r="F9" s="122">
        <v>0.99265732652779637</v>
      </c>
      <c r="G9" s="122">
        <v>1.0730767817770708</v>
      </c>
      <c r="H9" s="122">
        <v>1.0546438986051003</v>
      </c>
      <c r="I9" s="122"/>
      <c r="J9" s="122">
        <v>0.98377806388222977</v>
      </c>
      <c r="K9" s="122">
        <v>1.0479766606056176</v>
      </c>
      <c r="L9" s="122">
        <v>1.0521447874756551</v>
      </c>
      <c r="M9" s="122"/>
      <c r="N9" s="122">
        <v>1.0090256765947057</v>
      </c>
      <c r="O9" s="122">
        <v>1.0239510307003863</v>
      </c>
      <c r="P9" s="122">
        <v>1.0023752540137001</v>
      </c>
      <c r="Q9" s="98"/>
      <c r="R9" s="98"/>
      <c r="S9" s="98"/>
      <c r="T9" s="98"/>
    </row>
    <row r="10" spans="1:20" ht="12" x14ac:dyDescent="0.2">
      <c r="A10" s="107" t="s">
        <v>17</v>
      </c>
      <c r="B10" s="122">
        <f>+'Example 6.6'!B11/'Example 6.5'!C12</f>
        <v>0.94973709610336265</v>
      </c>
      <c r="C10" s="122">
        <f>+'Example 6.6'!C11/'Example 6.5'!D12</f>
        <v>1.0311018061774784</v>
      </c>
      <c r="D10" s="122">
        <f>+'Example 6.6'!D11/'Example 6.5'!E12</f>
        <v>1.0902368280269026</v>
      </c>
      <c r="E10" s="107"/>
      <c r="F10" s="122">
        <v>0.95118378782679192</v>
      </c>
      <c r="G10" s="122">
        <v>1.0305615662563743</v>
      </c>
      <c r="H10" s="122">
        <v>1.0890856074724953</v>
      </c>
      <c r="I10" s="122"/>
      <c r="J10" s="122">
        <v>0.95654860637948669</v>
      </c>
      <c r="K10" s="122">
        <v>1.0457447868030554</v>
      </c>
      <c r="L10" s="122">
        <v>1.0912543889798709</v>
      </c>
      <c r="M10" s="122"/>
      <c r="N10" s="122">
        <v>0.99439148359329022</v>
      </c>
      <c r="O10" s="122">
        <v>0.98548095028702198</v>
      </c>
      <c r="P10" s="122">
        <v>0.99801257934971233</v>
      </c>
      <c r="Q10" s="98"/>
      <c r="R10" s="98"/>
      <c r="S10" s="98"/>
      <c r="T10" s="98"/>
    </row>
    <row r="11" spans="1:20" ht="12" x14ac:dyDescent="0.2">
      <c r="A11" s="107" t="s">
        <v>18</v>
      </c>
      <c r="B11" s="122">
        <f>+'Example 6.6'!B12/'Example 6.5'!C13</f>
        <v>0.91999584246856825</v>
      </c>
      <c r="C11" s="122">
        <f>+'Example 6.6'!C12/'Example 6.5'!D13</f>
        <v>1.0042863707156457</v>
      </c>
      <c r="D11" s="122">
        <f>+'Example 6.6'!D12/'Example 6.5'!E13</f>
        <v>1.116161616422003</v>
      </c>
      <c r="E11" s="107"/>
      <c r="F11" s="122">
        <v>0.92324004938071802</v>
      </c>
      <c r="G11" s="122">
        <v>1.0030087928415341</v>
      </c>
      <c r="H11" s="122">
        <v>1.1154743935507672</v>
      </c>
      <c r="I11" s="122"/>
      <c r="J11" s="122">
        <v>0.9363755631686157</v>
      </c>
      <c r="K11" s="122">
        <v>1.0440436284933896</v>
      </c>
      <c r="L11" s="122">
        <v>1.1195002122884696</v>
      </c>
      <c r="M11" s="122"/>
      <c r="N11" s="122">
        <v>0.98597196007182397</v>
      </c>
      <c r="O11" s="122">
        <v>0.96069624435994982</v>
      </c>
      <c r="P11" s="122">
        <v>0.9964039142703931</v>
      </c>
      <c r="Q11" s="98"/>
      <c r="R11" s="98"/>
      <c r="S11" s="98"/>
      <c r="T11" s="98"/>
    </row>
    <row r="12" spans="1:20" ht="12" x14ac:dyDescent="0.2">
      <c r="A12" s="107" t="s">
        <v>19</v>
      </c>
      <c r="B12" s="122">
        <f>+'Example 6.6'!B13/'Example 6.5'!C14</f>
        <v>0.92871422845718177</v>
      </c>
      <c r="C12" s="122">
        <f>+'Example 6.6'!C13/'Example 6.5'!D14</f>
        <v>1.0565992615380146</v>
      </c>
      <c r="D12" s="122">
        <f>+'Example 6.6'!D13/'Example 6.5'!E14</f>
        <v>1.1404251533280549</v>
      </c>
      <c r="E12" s="107"/>
      <c r="F12" s="122">
        <v>0.92752135913043288</v>
      </c>
      <c r="G12" s="122">
        <v>1.0570554494734776</v>
      </c>
      <c r="H12" s="122">
        <v>1.1406614041849894</v>
      </c>
      <c r="I12" s="122"/>
      <c r="J12" s="122">
        <v>0.92267781777851754</v>
      </c>
      <c r="K12" s="122">
        <v>1.04288752933859</v>
      </c>
      <c r="L12" s="122">
        <v>1.1395982019503579</v>
      </c>
      <c r="M12" s="122"/>
      <c r="N12" s="122">
        <v>1.0052494394669387</v>
      </c>
      <c r="O12" s="122">
        <v>1.013585280997533</v>
      </c>
      <c r="P12" s="122">
        <v>1.0009329623658689</v>
      </c>
      <c r="Q12" s="98"/>
      <c r="R12" s="98"/>
      <c r="S12" s="98"/>
      <c r="T12" s="98"/>
    </row>
    <row r="13" spans="1:20" thickBot="1" x14ac:dyDescent="0.25">
      <c r="A13" s="123" t="s">
        <v>20</v>
      </c>
      <c r="B13" s="124">
        <f>+'Example 6.6'!B14/'Example 6.5'!C15</f>
        <v>0.93198593587659717</v>
      </c>
      <c r="C13" s="124">
        <f>+'Example 6.6'!C14/'Example 6.5'!D15</f>
        <v>1.0797105266448845</v>
      </c>
      <c r="D13" s="124">
        <f>+'Example 6.6'!D14/'Example 6.5'!E15</f>
        <v>1.1532805793277481</v>
      </c>
      <c r="E13" s="123"/>
      <c r="F13" s="124">
        <v>0.92865981063644676</v>
      </c>
      <c r="G13" s="124">
        <v>1.0809609167978036</v>
      </c>
      <c r="H13" s="124">
        <v>1.1547464038071868</v>
      </c>
      <c r="I13" s="124"/>
      <c r="J13" s="124">
        <v>0.91570442012537678</v>
      </c>
      <c r="K13" s="124">
        <v>1.0423137828597839</v>
      </c>
      <c r="L13" s="124">
        <v>1.1504619801459726</v>
      </c>
      <c r="M13" s="124"/>
      <c r="N13" s="124">
        <v>1.0141480047778912</v>
      </c>
      <c r="O13" s="124">
        <v>1.0370782144240518</v>
      </c>
      <c r="P13" s="124">
        <v>1.0037240897440789</v>
      </c>
      <c r="Q13" s="98"/>
      <c r="R13" s="98"/>
      <c r="S13" s="98"/>
      <c r="T13" s="98"/>
    </row>
    <row r="14" spans="1:20" ht="12" x14ac:dyDescent="0.2">
      <c r="A14" s="96"/>
      <c r="B14" s="96"/>
      <c r="C14" s="96"/>
      <c r="D14" s="96"/>
      <c r="E14" s="96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8"/>
      <c r="R14" s="98"/>
      <c r="S14" s="98"/>
      <c r="T14" s="98"/>
    </row>
    <row r="15" spans="1:20" ht="12" x14ac:dyDescent="0.2">
      <c r="N15" s="125"/>
      <c r="O15" s="125"/>
      <c r="P15" s="125"/>
      <c r="Q15" s="98"/>
      <c r="R15" s="98"/>
      <c r="S15" s="98"/>
      <c r="T15" s="98"/>
    </row>
    <row r="16" spans="1:20" ht="12" x14ac:dyDescent="0.2">
      <c r="Q16" s="98"/>
      <c r="R16" s="98"/>
      <c r="S16" s="98"/>
      <c r="T16" s="98"/>
    </row>
    <row r="17" spans="17:20" ht="12" x14ac:dyDescent="0.2">
      <c r="Q17" s="98"/>
      <c r="R17" s="98"/>
      <c r="S17" s="98"/>
      <c r="T17" s="98"/>
    </row>
    <row r="18" spans="17:20" ht="12" x14ac:dyDescent="0.2">
      <c r="Q18" s="98"/>
      <c r="R18" s="98"/>
      <c r="S18" s="98"/>
      <c r="T18" s="98"/>
    </row>
  </sheetData>
  <mergeCells count="6">
    <mergeCell ref="F3:H4"/>
    <mergeCell ref="J3:L4"/>
    <mergeCell ref="N3:P4"/>
    <mergeCell ref="B3:D4"/>
    <mergeCell ref="G2:O2"/>
    <mergeCell ref="A2:E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"/>
  <dimension ref="A1:AE42"/>
  <sheetViews>
    <sheetView zoomScaleNormal="100" workbookViewId="0">
      <selection activeCell="A2" sqref="A2"/>
    </sheetView>
  </sheetViews>
  <sheetFormatPr defaultRowHeight="15" x14ac:dyDescent="0.25"/>
  <cols>
    <col min="13" max="13" width="9.140625" style="59"/>
    <col min="14" max="15" width="10" style="59" bestFit="1" customWidth="1"/>
    <col min="16" max="17" width="9.140625" style="59"/>
  </cols>
  <sheetData>
    <row r="1" spans="1:31" ht="15.75" x14ac:dyDescent="0.25">
      <c r="A1" s="4" t="s">
        <v>103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1" t="s">
        <v>9</v>
      </c>
      <c r="N1" s="51"/>
      <c r="O1" s="51"/>
      <c r="P1" s="51"/>
      <c r="Q1" s="51"/>
      <c r="R1" s="1"/>
      <c r="S1" s="1"/>
      <c r="T1" s="1"/>
      <c r="U1" s="1"/>
      <c r="V1" s="1"/>
      <c r="W1" s="5"/>
      <c r="X1" s="5"/>
      <c r="Y1" s="5"/>
      <c r="Z1" s="5"/>
      <c r="AA1" s="5"/>
      <c r="AB1" s="5"/>
      <c r="AC1" s="5"/>
      <c r="AD1" s="5"/>
      <c r="AE1" s="5"/>
    </row>
    <row r="2" spans="1:31" x14ac:dyDescent="0.25">
      <c r="A2" s="32" t="s">
        <v>44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1"/>
      <c r="M2" s="51"/>
      <c r="N2" s="51"/>
      <c r="O2" s="51"/>
      <c r="P2" s="51"/>
      <c r="Q2" s="51"/>
      <c r="R2" s="1"/>
      <c r="S2" s="1"/>
      <c r="T2" s="1"/>
      <c r="U2" s="1"/>
      <c r="V2" s="1"/>
      <c r="W2" s="5"/>
      <c r="X2" s="5"/>
      <c r="Y2" s="5"/>
      <c r="Z2" s="5"/>
      <c r="AA2" s="5"/>
      <c r="AB2" s="5"/>
      <c r="AC2" s="5"/>
      <c r="AD2" s="5"/>
      <c r="AE2" s="5"/>
    </row>
    <row r="3" spans="1:3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1"/>
      <c r="N3" s="51" t="s">
        <v>0</v>
      </c>
      <c r="O3" s="51" t="s">
        <v>3</v>
      </c>
      <c r="Q3" s="51" t="s">
        <v>28</v>
      </c>
      <c r="R3" s="1"/>
      <c r="S3" s="1"/>
      <c r="T3" s="1"/>
      <c r="U3" s="1"/>
      <c r="V3" s="1"/>
      <c r="W3" s="5"/>
      <c r="X3" s="5"/>
      <c r="Y3" s="5"/>
      <c r="Z3" s="5"/>
      <c r="AA3" s="5"/>
      <c r="AB3" s="5"/>
      <c r="AC3" s="5"/>
      <c r="AD3" s="5"/>
      <c r="AE3" s="5"/>
    </row>
    <row r="4" spans="1:3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84"/>
      <c r="N4" s="52">
        <f>data!D2</f>
        <v>99.399999999999991</v>
      </c>
      <c r="O4" s="52">
        <f>data!L2</f>
        <v>248.49999999999997</v>
      </c>
      <c r="P4" s="52">
        <f>+O4/AVERAGE($O$4:$O$7)*100</f>
        <v>99.399999999999991</v>
      </c>
      <c r="Q4" s="52">
        <f>('Example 6.1'!E9)/'Example 6.1'!E9*100</f>
        <v>100</v>
      </c>
      <c r="R4" s="1"/>
      <c r="S4" s="1"/>
      <c r="T4" s="1"/>
      <c r="U4" s="1"/>
      <c r="V4" s="1"/>
      <c r="W4" s="5"/>
      <c r="X4" s="5"/>
      <c r="Y4" s="5"/>
      <c r="Z4" s="5"/>
      <c r="AA4" s="5"/>
      <c r="AB4" s="5"/>
      <c r="AC4" s="5"/>
      <c r="AD4" s="5"/>
      <c r="AE4" s="5"/>
    </row>
    <row r="5" spans="1:3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84"/>
      <c r="N5" s="52">
        <f>data!D3</f>
        <v>99.6</v>
      </c>
      <c r="O5" s="52">
        <f>data!L3</f>
        <v>249</v>
      </c>
      <c r="P5" s="52">
        <f t="shared" ref="P5:P19" si="0">+O5/AVERAGE($O$4:$O$7)*100</f>
        <v>99.6</v>
      </c>
      <c r="Q5" s="52">
        <f>Q4</f>
        <v>100</v>
      </c>
      <c r="R5" s="1"/>
      <c r="S5" s="1"/>
      <c r="T5" s="1"/>
      <c r="U5" s="1"/>
      <c r="V5" s="1"/>
      <c r="W5" s="5"/>
      <c r="X5" s="5"/>
      <c r="Y5" s="5"/>
      <c r="Z5" s="5"/>
      <c r="AA5" s="5"/>
      <c r="AB5" s="5"/>
      <c r="AC5" s="5"/>
      <c r="AD5" s="5"/>
      <c r="AE5" s="5"/>
    </row>
    <row r="6" spans="1:3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84">
        <v>2010</v>
      </c>
      <c r="N6" s="52">
        <f>data!D4</f>
        <v>100.1</v>
      </c>
      <c r="O6" s="52">
        <f>data!L4</f>
        <v>250.25</v>
      </c>
      <c r="P6" s="52">
        <f t="shared" si="0"/>
        <v>100.1</v>
      </c>
      <c r="Q6" s="52">
        <f>Q5</f>
        <v>100</v>
      </c>
      <c r="R6" s="1"/>
      <c r="S6" s="1"/>
      <c r="T6" s="1"/>
      <c r="U6" s="1"/>
      <c r="V6" s="1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84"/>
      <c r="N7" s="52">
        <f>data!D5</f>
        <v>100.9</v>
      </c>
      <c r="O7" s="52">
        <f>data!L5</f>
        <v>252.25</v>
      </c>
      <c r="P7" s="52">
        <f t="shared" si="0"/>
        <v>100.89999999999999</v>
      </c>
      <c r="Q7" s="52">
        <f>Q6</f>
        <v>100</v>
      </c>
      <c r="R7" s="1"/>
      <c r="S7" s="1"/>
      <c r="T7" s="1"/>
      <c r="U7" s="1"/>
      <c r="V7" s="1"/>
      <c r="W7" s="5"/>
      <c r="X7" s="5"/>
      <c r="Y7" s="5"/>
      <c r="Z7" s="5"/>
      <c r="AA7" s="5"/>
      <c r="AB7" s="5"/>
      <c r="AC7" s="5"/>
      <c r="AD7" s="5"/>
      <c r="AE7" s="5"/>
    </row>
    <row r="8" spans="1:3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84"/>
      <c r="N8" s="52">
        <f>data!D6</f>
        <v>101.7</v>
      </c>
      <c r="O8" s="52">
        <f>data!L6</f>
        <v>257.59376522162688</v>
      </c>
      <c r="P8" s="52">
        <f t="shared" si="0"/>
        <v>103.03750608865074</v>
      </c>
      <c r="Q8" s="52">
        <f>+('Example 6.1'!E14)/'Example 6.1'!E9*100</f>
        <v>104</v>
      </c>
      <c r="R8" s="1"/>
      <c r="S8" s="1"/>
      <c r="T8" s="1"/>
      <c r="U8" s="1"/>
      <c r="V8" s="1"/>
      <c r="W8" s="5"/>
      <c r="X8" s="5"/>
      <c r="Y8" s="5"/>
      <c r="Z8" s="5"/>
      <c r="AA8" s="5"/>
      <c r="AB8" s="5"/>
      <c r="AC8" s="5"/>
      <c r="AD8" s="5"/>
      <c r="AE8" s="5"/>
    </row>
    <row r="9" spans="1:3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84"/>
      <c r="N9" s="52">
        <f>data!D7</f>
        <v>102.2</v>
      </c>
      <c r="O9" s="52">
        <f>data!L7</f>
        <v>258.86020457866539</v>
      </c>
      <c r="P9" s="52">
        <f t="shared" si="0"/>
        <v>103.54408183146614</v>
      </c>
      <c r="Q9" s="52">
        <f>Q8</f>
        <v>104</v>
      </c>
      <c r="R9" s="1"/>
      <c r="S9" s="1"/>
      <c r="T9" s="1"/>
      <c r="U9" s="1"/>
      <c r="V9" s="1"/>
      <c r="W9" s="5"/>
      <c r="X9" s="5"/>
      <c r="Y9" s="5"/>
      <c r="Z9" s="5"/>
      <c r="AA9" s="5"/>
      <c r="AB9" s="5"/>
      <c r="AC9" s="5"/>
      <c r="AD9" s="5"/>
      <c r="AE9" s="5"/>
    </row>
    <row r="10" spans="1:3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84">
        <v>2011</v>
      </c>
      <c r="N10" s="52">
        <f>data!D8</f>
        <v>102.9</v>
      </c>
      <c r="O10" s="52">
        <f>data!L8</f>
        <v>260.63321967851925</v>
      </c>
      <c r="P10" s="52">
        <f t="shared" si="0"/>
        <v>104.25328787140771</v>
      </c>
      <c r="Q10" s="52">
        <f>Q9</f>
        <v>104</v>
      </c>
      <c r="R10" s="1"/>
      <c r="S10" s="1"/>
      <c r="T10" s="1"/>
      <c r="U10" s="1"/>
      <c r="V10" s="1"/>
      <c r="W10" s="5"/>
      <c r="X10" s="5"/>
      <c r="Y10" s="5"/>
      <c r="Z10" s="5"/>
      <c r="AA10" s="5"/>
      <c r="AB10" s="5"/>
      <c r="AC10" s="5"/>
      <c r="AD10" s="5"/>
      <c r="AE10" s="5"/>
    </row>
    <row r="11" spans="1:3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84"/>
      <c r="N11" s="52">
        <f>data!D9</f>
        <v>103.8</v>
      </c>
      <c r="O11" s="52">
        <f>data!L9</f>
        <v>262.91281052118848</v>
      </c>
      <c r="P11" s="52">
        <f t="shared" si="0"/>
        <v>105.16512420847539</v>
      </c>
      <c r="Q11" s="52">
        <f>Q10</f>
        <v>104</v>
      </c>
      <c r="R11" s="1"/>
      <c r="S11" s="1"/>
      <c r="T11" s="1"/>
      <c r="U11" s="1"/>
      <c r="V11" s="1"/>
      <c r="W11" s="5"/>
      <c r="X11" s="5"/>
      <c r="Y11" s="5"/>
      <c r="Z11" s="5"/>
      <c r="AA11" s="5"/>
      <c r="AB11" s="5"/>
      <c r="AC11" s="5"/>
      <c r="AD11" s="5"/>
      <c r="AE11" s="5"/>
    </row>
    <row r="12" spans="1:3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84"/>
      <c r="N12" s="52">
        <f>data!D10</f>
        <v>104.9</v>
      </c>
      <c r="O12" s="52">
        <f>data!L10</f>
        <v>261.03194933145676</v>
      </c>
      <c r="P12" s="52">
        <f t="shared" si="0"/>
        <v>104.41277973258269</v>
      </c>
      <c r="Q12" s="52">
        <f>+('Example 6.1'!E19)/'Example 6.1'!E9*100</f>
        <v>106.08</v>
      </c>
      <c r="R12" s="1"/>
      <c r="S12" s="1"/>
      <c r="T12" s="1"/>
      <c r="U12" s="1"/>
      <c r="V12" s="1"/>
      <c r="W12" s="5"/>
      <c r="X12" s="5"/>
      <c r="Y12" s="5"/>
      <c r="Z12" s="5"/>
      <c r="AA12" s="5"/>
      <c r="AB12" s="5"/>
      <c r="AC12" s="5"/>
      <c r="AD12" s="5"/>
      <c r="AE12" s="5"/>
    </row>
    <row r="13" spans="1:3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84"/>
      <c r="N13" s="52">
        <f>data!D11</f>
        <v>106.3</v>
      </c>
      <c r="O13" s="52">
        <f>data!L11</f>
        <v>264.51569317382126</v>
      </c>
      <c r="P13" s="52">
        <f t="shared" si="0"/>
        <v>105.80627726952852</v>
      </c>
      <c r="Q13" s="52">
        <f>Q12</f>
        <v>106.08</v>
      </c>
      <c r="R13" s="1"/>
      <c r="S13" s="1"/>
      <c r="T13" s="1"/>
      <c r="U13" s="1"/>
      <c r="V13" s="1"/>
      <c r="W13" s="5"/>
      <c r="X13" s="5"/>
      <c r="Y13" s="5"/>
      <c r="Z13" s="5"/>
      <c r="AA13" s="5"/>
      <c r="AB13" s="5"/>
      <c r="AC13" s="5"/>
      <c r="AD13" s="5"/>
      <c r="AE13" s="5"/>
    </row>
    <row r="14" spans="1:3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84">
        <v>2012</v>
      </c>
      <c r="N14" s="52">
        <f>data!D12</f>
        <v>107.3</v>
      </c>
      <c r="O14" s="52">
        <f>data!L12</f>
        <v>267.00408163265308</v>
      </c>
      <c r="P14" s="52">
        <f t="shared" si="0"/>
        <v>106.80163265306123</v>
      </c>
      <c r="Q14" s="52">
        <f>Q13</f>
        <v>106.08</v>
      </c>
      <c r="R14" s="1"/>
      <c r="S14" s="1"/>
      <c r="T14" s="1"/>
      <c r="U14" s="1"/>
      <c r="V14" s="1"/>
      <c r="W14" s="5"/>
      <c r="X14" s="5"/>
      <c r="Y14" s="5"/>
      <c r="Z14" s="5"/>
      <c r="AA14" s="5"/>
      <c r="AB14" s="5"/>
      <c r="AC14" s="5"/>
      <c r="AD14" s="5"/>
      <c r="AE14" s="5"/>
    </row>
    <row r="15" spans="1:3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84"/>
      <c r="N15" s="52">
        <f>data!D13</f>
        <v>107.8</v>
      </c>
      <c r="O15" s="52">
        <f>data!L13</f>
        <v>268.24827586206897</v>
      </c>
      <c r="P15" s="52">
        <f t="shared" si="0"/>
        <v>107.29931034482757</v>
      </c>
      <c r="Q15" s="52">
        <f>Q14</f>
        <v>106.08</v>
      </c>
      <c r="R15" s="1"/>
      <c r="S15" s="1"/>
      <c r="T15" s="1"/>
      <c r="U15" s="1"/>
      <c r="V15" s="1"/>
      <c r="W15" s="5"/>
      <c r="X15" s="5"/>
      <c r="Y15" s="5"/>
      <c r="Z15" s="5"/>
      <c r="AA15" s="5"/>
      <c r="AB15" s="5"/>
      <c r="AC15" s="5"/>
      <c r="AD15" s="5"/>
      <c r="AE15" s="5"/>
    </row>
    <row r="16" spans="1:3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84"/>
      <c r="N16" s="52">
        <f>data!D14</f>
        <v>107.9</v>
      </c>
      <c r="O16" s="52">
        <f>data!L14</f>
        <v>268.49711470795216</v>
      </c>
      <c r="P16" s="52">
        <f t="shared" si="0"/>
        <v>107.39884588318087</v>
      </c>
      <c r="Q16" s="52"/>
      <c r="R16" s="1"/>
      <c r="S16" s="1"/>
      <c r="T16" s="1"/>
      <c r="U16" s="1"/>
      <c r="V16" s="1"/>
      <c r="W16" s="5"/>
      <c r="X16" s="5"/>
      <c r="Y16" s="5"/>
      <c r="Z16" s="5"/>
      <c r="AA16" s="5"/>
      <c r="AB16" s="5"/>
      <c r="AC16" s="5"/>
      <c r="AD16" s="5"/>
      <c r="AE16" s="5"/>
    </row>
    <row r="17" spans="1:3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84"/>
      <c r="N17" s="52">
        <f>data!D15</f>
        <v>107.5</v>
      </c>
      <c r="O17" s="52">
        <f>data!L15</f>
        <v>267.50175932441942</v>
      </c>
      <c r="P17" s="52">
        <f t="shared" si="0"/>
        <v>107.00070372976778</v>
      </c>
      <c r="Q17" s="52"/>
      <c r="R17" s="1"/>
      <c r="S17" s="1"/>
      <c r="T17" s="1"/>
      <c r="U17" s="1"/>
      <c r="V17" s="1"/>
      <c r="W17" s="5"/>
      <c r="X17" s="5"/>
      <c r="Y17" s="5"/>
      <c r="Z17" s="5"/>
      <c r="AA17" s="5"/>
      <c r="AB17" s="5"/>
      <c r="AC17" s="5"/>
      <c r="AD17" s="5"/>
      <c r="AE17" s="5"/>
    </row>
    <row r="18" spans="1:3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84">
        <v>2013</v>
      </c>
      <c r="N18" s="52">
        <f>data!D16</f>
        <v>107.2</v>
      </c>
      <c r="O18" s="52">
        <f>data!L16</f>
        <v>266.75524278676988</v>
      </c>
      <c r="P18" s="52">
        <f t="shared" si="0"/>
        <v>106.70209711470795</v>
      </c>
      <c r="Q18" s="52"/>
      <c r="R18" s="1"/>
      <c r="S18" s="1"/>
      <c r="T18" s="1"/>
      <c r="U18" s="1"/>
      <c r="V18" s="1"/>
      <c r="W18" s="5"/>
      <c r="X18" s="5"/>
      <c r="Y18" s="5"/>
      <c r="Z18" s="5"/>
      <c r="AA18" s="5"/>
      <c r="AB18" s="5"/>
      <c r="AC18" s="5"/>
      <c r="AD18" s="5"/>
      <c r="AE18" s="5"/>
    </row>
    <row r="19" spans="1:3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84"/>
      <c r="N19" s="52">
        <f>data!D17</f>
        <v>107.5</v>
      </c>
      <c r="O19" s="52">
        <f>data!L17</f>
        <v>267.50175932441942</v>
      </c>
      <c r="P19" s="52">
        <f t="shared" si="0"/>
        <v>107.00070372976778</v>
      </c>
      <c r="Q19" s="52"/>
      <c r="R19" s="1"/>
      <c r="S19" s="1"/>
      <c r="T19" s="1"/>
      <c r="U19" s="1"/>
      <c r="V19" s="1"/>
      <c r="W19" s="5"/>
      <c r="X19" s="5"/>
      <c r="Y19" s="5"/>
      <c r="Z19" s="5"/>
      <c r="AA19" s="5"/>
      <c r="AB19" s="5"/>
      <c r="AC19" s="5"/>
      <c r="AD19" s="5"/>
      <c r="AE19" s="5"/>
    </row>
    <row r="20" spans="1:31" x14ac:dyDescent="0.25">
      <c r="A20" s="204"/>
      <c r="B20" s="205"/>
      <c r="C20" s="205"/>
      <c r="D20" s="205"/>
      <c r="E20" s="205"/>
      <c r="F20" s="205"/>
      <c r="G20" s="205"/>
      <c r="H20" s="205"/>
      <c r="I20" s="205"/>
      <c r="J20" s="205"/>
      <c r="K20" s="7"/>
      <c r="L20" s="1"/>
      <c r="M20" s="51"/>
      <c r="N20" s="51"/>
      <c r="O20" s="51"/>
      <c r="P20" s="52"/>
      <c r="Q20" s="51"/>
      <c r="R20" s="1"/>
      <c r="S20" s="1"/>
      <c r="T20" s="1"/>
      <c r="U20" s="1"/>
      <c r="V20" s="1"/>
      <c r="W20" s="5"/>
      <c r="X20" s="5"/>
      <c r="Y20" s="5"/>
      <c r="Z20" s="5"/>
      <c r="AA20" s="5"/>
      <c r="AB20" s="5"/>
      <c r="AC20" s="5"/>
      <c r="AD20" s="5"/>
      <c r="AE20" s="5"/>
    </row>
    <row r="21" spans="1:3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/>
      <c r="N21" s="51"/>
      <c r="O21" s="51"/>
      <c r="P21" s="51"/>
      <c r="Q21" s="51"/>
      <c r="R21" s="1"/>
      <c r="S21" s="1"/>
      <c r="T21" s="1"/>
      <c r="U21" s="1"/>
      <c r="V21" s="1"/>
      <c r="W21" s="5"/>
      <c r="X21" s="5"/>
      <c r="Y21" s="5"/>
      <c r="Z21" s="5"/>
      <c r="AA21" s="5"/>
      <c r="AB21" s="5"/>
      <c r="AC21" s="5"/>
      <c r="AD21" s="5"/>
      <c r="AE21" s="5"/>
    </row>
    <row r="22" spans="1:31" ht="38.25" customHeight="1" x14ac:dyDescent="0.25">
      <c r="A22" s="33" t="s">
        <v>11</v>
      </c>
      <c r="B22" s="33"/>
      <c r="C22" s="33"/>
      <c r="D22" s="33"/>
      <c r="E22" s="33"/>
      <c r="F22" s="33"/>
      <c r="G22" s="33"/>
      <c r="H22" s="33"/>
      <c r="I22" s="33"/>
      <c r="J22" s="34"/>
      <c r="K22" s="34"/>
      <c r="L22" s="7"/>
      <c r="M22" s="51"/>
      <c r="N22" s="51"/>
      <c r="O22" s="51"/>
      <c r="P22" s="51"/>
      <c r="Q22" s="51"/>
      <c r="R22" s="1"/>
      <c r="S22" s="1"/>
      <c r="T22" s="1"/>
      <c r="U22" s="1"/>
      <c r="V22" s="1"/>
      <c r="W22" s="5"/>
      <c r="X22" s="5"/>
      <c r="Y22" s="5"/>
      <c r="Z22" s="5"/>
      <c r="AA22" s="5"/>
      <c r="AB22" s="5"/>
      <c r="AC22" s="5"/>
      <c r="AD22" s="5"/>
      <c r="AE22" s="5"/>
    </row>
    <row r="23" spans="1:31" x14ac:dyDescent="0.25">
      <c r="A23" s="1"/>
      <c r="B23" s="1"/>
      <c r="C23" s="1"/>
      <c r="D23" s="1"/>
      <c r="E23" s="1"/>
      <c r="F23" s="1"/>
      <c r="G23" s="1"/>
      <c r="H23" s="1"/>
      <c r="I23" s="1"/>
      <c r="L23" s="1"/>
      <c r="M23" s="51" t="s">
        <v>10</v>
      </c>
      <c r="N23" s="51"/>
      <c r="O23" s="51"/>
      <c r="P23" s="51"/>
      <c r="Q23" s="51"/>
      <c r="R23" s="1"/>
      <c r="S23" s="1"/>
      <c r="T23" s="1"/>
      <c r="U23" s="1"/>
      <c r="V23" s="1"/>
      <c r="W23" s="5"/>
      <c r="X23" s="5"/>
      <c r="Y23" s="5"/>
      <c r="Z23" s="5"/>
      <c r="AA23" s="5"/>
      <c r="AB23" s="5"/>
      <c r="AC23" s="5"/>
      <c r="AD23" s="5"/>
      <c r="AE23" s="5"/>
    </row>
    <row r="24" spans="1:31" x14ac:dyDescent="0.25">
      <c r="A24" s="1"/>
      <c r="B24" s="1"/>
      <c r="C24" s="1"/>
      <c r="D24" s="1"/>
      <c r="E24" s="1"/>
      <c r="F24" s="1"/>
      <c r="G24" s="1"/>
      <c r="H24" s="1"/>
      <c r="I24" s="1"/>
      <c r="M24" s="51"/>
      <c r="N24" s="51"/>
      <c r="O24" s="54"/>
      <c r="P24" s="54"/>
      <c r="Q24" s="54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x14ac:dyDescent="0.25">
      <c r="A25" s="1"/>
      <c r="B25" s="1"/>
      <c r="C25" s="1"/>
      <c r="D25" s="1"/>
      <c r="E25" s="1"/>
      <c r="F25" s="1"/>
      <c r="G25" s="1"/>
      <c r="H25" s="1"/>
      <c r="I25" s="1"/>
      <c r="M25" s="84"/>
      <c r="N25" s="51" t="s">
        <v>12</v>
      </c>
      <c r="O25" s="54"/>
      <c r="P25" s="54"/>
      <c r="Q25" s="54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x14ac:dyDescent="0.25">
      <c r="A26" s="1"/>
      <c r="B26" s="1"/>
      <c r="C26" s="1"/>
      <c r="D26" s="1"/>
      <c r="E26" s="1"/>
      <c r="F26" s="1"/>
      <c r="G26" s="1"/>
      <c r="H26" s="1"/>
      <c r="I26" s="1"/>
      <c r="M26" s="85"/>
      <c r="N26" s="57">
        <f>data!M2</f>
        <v>2.5</v>
      </c>
      <c r="O26" s="54"/>
      <c r="P26" s="54"/>
      <c r="Q26" s="54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x14ac:dyDescent="0.25">
      <c r="A27" s="1"/>
      <c r="B27" s="1"/>
      <c r="C27" s="1"/>
      <c r="D27" s="1"/>
      <c r="E27" s="1"/>
      <c r="F27" s="1"/>
      <c r="G27" s="1"/>
      <c r="H27" s="1"/>
      <c r="I27" s="1"/>
      <c r="M27" s="85"/>
      <c r="N27" s="57">
        <f>data!M3</f>
        <v>2.5</v>
      </c>
    </row>
    <row r="28" spans="1:31" x14ac:dyDescent="0.25">
      <c r="A28" s="1"/>
      <c r="B28" s="1"/>
      <c r="C28" s="1"/>
      <c r="D28" s="1"/>
      <c r="E28" s="1"/>
      <c r="F28" s="1"/>
      <c r="G28" s="1"/>
      <c r="H28" s="1"/>
      <c r="I28" s="1"/>
      <c r="M28" s="85">
        <v>2010</v>
      </c>
      <c r="N28" s="57">
        <f>data!M4</f>
        <v>2.5</v>
      </c>
    </row>
    <row r="29" spans="1:31" x14ac:dyDescent="0.25">
      <c r="A29" s="1"/>
      <c r="B29" s="1"/>
      <c r="C29" s="1"/>
      <c r="D29" s="1"/>
      <c r="E29" s="1"/>
      <c r="F29" s="1"/>
      <c r="G29" s="1"/>
      <c r="H29" s="1"/>
      <c r="I29" s="1"/>
      <c r="M29" s="85"/>
      <c r="N29" s="57">
        <f>data!M5</f>
        <v>2.5</v>
      </c>
    </row>
    <row r="30" spans="1:31" x14ac:dyDescent="0.25">
      <c r="A30" s="1"/>
      <c r="B30" s="1"/>
      <c r="C30" s="1"/>
      <c r="D30" s="1"/>
      <c r="E30" s="1"/>
      <c r="F30" s="1"/>
      <c r="G30" s="1"/>
      <c r="H30" s="1"/>
      <c r="I30" s="1"/>
      <c r="M30" s="84"/>
      <c r="N30" s="57">
        <f>data!M6</f>
        <v>2.5328787140769604</v>
      </c>
    </row>
    <row r="31" spans="1:31" x14ac:dyDescent="0.25">
      <c r="A31" s="1"/>
      <c r="B31" s="1"/>
      <c r="C31" s="1"/>
      <c r="D31" s="1"/>
      <c r="E31" s="1"/>
      <c r="F31" s="1"/>
      <c r="G31" s="1"/>
      <c r="H31" s="1"/>
      <c r="I31" s="1"/>
      <c r="M31" s="85"/>
      <c r="N31" s="57">
        <f>data!M7</f>
        <v>2.5328787140769609</v>
      </c>
    </row>
    <row r="32" spans="1:31" x14ac:dyDescent="0.25">
      <c r="A32" s="1"/>
      <c r="B32" s="1"/>
      <c r="C32" s="1"/>
      <c r="D32" s="1"/>
      <c r="E32" s="1"/>
      <c r="F32" s="1"/>
      <c r="G32" s="1"/>
      <c r="H32" s="1"/>
      <c r="I32" s="1"/>
      <c r="M32" s="85">
        <v>2011</v>
      </c>
      <c r="N32" s="57">
        <f>data!M8</f>
        <v>2.5328787140769604</v>
      </c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M33" s="85"/>
      <c r="N33" s="57">
        <f>data!M9</f>
        <v>2.5328787140769604</v>
      </c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M34" s="84"/>
      <c r="N34" s="57">
        <f>data!M10</f>
        <v>2.4883884588318086</v>
      </c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M35" s="85"/>
      <c r="N35" s="57">
        <f>data!M11</f>
        <v>2.4883884588318086</v>
      </c>
    </row>
    <row r="36" spans="1:14" x14ac:dyDescent="0.25">
      <c r="A36" s="206"/>
      <c r="B36" s="206"/>
      <c r="C36" s="206"/>
      <c r="D36" s="206"/>
      <c r="E36" s="206"/>
      <c r="F36" s="206"/>
      <c r="G36" s="206"/>
      <c r="H36" s="206"/>
      <c r="I36" s="206"/>
      <c r="J36" s="6"/>
      <c r="K36" s="6"/>
      <c r="M36" s="85">
        <v>2012</v>
      </c>
      <c r="N36" s="57">
        <f>data!M12</f>
        <v>2.488388458831809</v>
      </c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6"/>
      <c r="K37" s="6"/>
      <c r="M37" s="85"/>
      <c r="N37" s="57">
        <f>data!M13</f>
        <v>2.4883884588318086</v>
      </c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M38" s="86"/>
      <c r="N38" s="57">
        <f>data!M14</f>
        <v>2.4883884588318086</v>
      </c>
    </row>
    <row r="39" spans="1:14" x14ac:dyDescent="0.25">
      <c r="L39" s="6"/>
      <c r="M39" s="84"/>
      <c r="N39" s="57">
        <f>data!M15</f>
        <v>2.4883884588318086</v>
      </c>
    </row>
    <row r="40" spans="1:14" x14ac:dyDescent="0.25">
      <c r="L40" s="6"/>
      <c r="M40" s="84">
        <v>2013</v>
      </c>
      <c r="N40" s="57">
        <f>data!M16</f>
        <v>2.4883884588318086</v>
      </c>
    </row>
    <row r="41" spans="1:14" x14ac:dyDescent="0.25">
      <c r="L41" s="1"/>
      <c r="M41" s="84"/>
      <c r="N41" s="57">
        <f>data!M17</f>
        <v>2.4883884588318086</v>
      </c>
    </row>
    <row r="42" spans="1:14" x14ac:dyDescent="0.25">
      <c r="N42" s="60"/>
    </row>
  </sheetData>
  <mergeCells count="2">
    <mergeCell ref="A20:J20"/>
    <mergeCell ref="A36:I3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5"/>
  <dimension ref="A1:AF40"/>
  <sheetViews>
    <sheetView zoomScaleNormal="100" workbookViewId="0">
      <selection activeCell="R33" sqref="R33"/>
    </sheetView>
  </sheetViews>
  <sheetFormatPr defaultRowHeight="15" x14ac:dyDescent="0.25"/>
  <cols>
    <col min="13" max="14" width="9.140625" style="59"/>
    <col min="15" max="15" width="10" style="59" bestFit="1" customWidth="1"/>
    <col min="16" max="19" width="9.140625" style="59"/>
  </cols>
  <sheetData>
    <row r="1" spans="1:32" ht="15.75" x14ac:dyDescent="0.25">
      <c r="A1" s="4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1" t="s">
        <v>31</v>
      </c>
      <c r="N1" s="51"/>
      <c r="O1" s="51"/>
      <c r="P1" s="51"/>
      <c r="Q1" s="51"/>
      <c r="R1" s="51"/>
      <c r="S1" s="51"/>
      <c r="T1" s="1"/>
      <c r="U1" s="1"/>
      <c r="V1" s="1"/>
      <c r="W1" s="1"/>
      <c r="X1" s="5"/>
      <c r="Y1" s="5"/>
      <c r="Z1" s="5"/>
      <c r="AA1" s="5"/>
      <c r="AB1" s="5"/>
      <c r="AC1" s="5"/>
      <c r="AD1" s="5"/>
      <c r="AE1" s="5"/>
      <c r="AF1" s="5"/>
    </row>
    <row r="2" spans="1:32" x14ac:dyDescent="0.25">
      <c r="A2" s="32" t="s">
        <v>44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1"/>
      <c r="M2" s="51"/>
      <c r="N2" s="51"/>
      <c r="O2" s="51"/>
      <c r="P2" s="51"/>
      <c r="Q2" s="51"/>
      <c r="R2" s="51"/>
      <c r="S2" s="51"/>
      <c r="T2" s="1"/>
      <c r="U2" s="1"/>
      <c r="V2" s="1"/>
      <c r="W2" s="1"/>
      <c r="X2" s="5"/>
      <c r="Y2" s="5"/>
      <c r="Z2" s="5"/>
      <c r="AA2" s="5"/>
      <c r="AB2" s="5"/>
      <c r="AC2" s="5"/>
      <c r="AD2" s="5"/>
      <c r="AE2" s="5"/>
      <c r="AF2" s="5"/>
    </row>
    <row r="3" spans="1:3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1"/>
      <c r="N3" s="51" t="s">
        <v>0</v>
      </c>
      <c r="O3" s="51" t="s">
        <v>3</v>
      </c>
      <c r="Q3" s="51" t="s">
        <v>28</v>
      </c>
      <c r="R3" s="51" t="s">
        <v>28</v>
      </c>
      <c r="S3" s="51" t="s">
        <v>30</v>
      </c>
      <c r="T3" s="1"/>
      <c r="U3" s="1"/>
      <c r="V3" s="1"/>
      <c r="W3" s="1"/>
      <c r="X3" s="5"/>
      <c r="Y3" s="5"/>
      <c r="Z3" s="5"/>
      <c r="AA3" s="5"/>
      <c r="AB3" s="5"/>
      <c r="AC3" s="5"/>
      <c r="AD3" s="5"/>
      <c r="AE3" s="5"/>
      <c r="AF3" s="5"/>
    </row>
    <row r="4" spans="1:3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51"/>
      <c r="N4" s="52">
        <f>+data!D2</f>
        <v>99.399999999999991</v>
      </c>
      <c r="O4" s="52">
        <f>+data!L2</f>
        <v>248.49999999999997</v>
      </c>
      <c r="P4" s="52">
        <f>+O4/AVERAGE($O$4:$O$7)*100</f>
        <v>99.399999999999991</v>
      </c>
      <c r="Q4" s="52">
        <f>('Example 6.1'!E9)/'Example 6.1'!E9*100</f>
        <v>100</v>
      </c>
      <c r="R4" s="52">
        <f>'Example 6.1'!E9</f>
        <v>1000</v>
      </c>
      <c r="S4" s="52">
        <f>+data!N2</f>
        <v>247.47621205471461</v>
      </c>
      <c r="T4" s="52">
        <f>S4/AVERAGE($S$4:$S$7)*100</f>
        <v>98.990484821885815</v>
      </c>
      <c r="U4" s="1"/>
      <c r="V4" s="1"/>
      <c r="W4" s="1"/>
      <c r="X4" s="5"/>
      <c r="Y4" s="5"/>
      <c r="Z4" s="5"/>
      <c r="AA4" s="5"/>
      <c r="AB4" s="5"/>
      <c r="AC4" s="5"/>
      <c r="AD4" s="5"/>
      <c r="AE4" s="5"/>
      <c r="AF4" s="5"/>
    </row>
    <row r="5" spans="1:3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1"/>
      <c r="N5" s="52">
        <f>+data!D3</f>
        <v>99.6</v>
      </c>
      <c r="O5" s="52">
        <f>+data!L3</f>
        <v>249</v>
      </c>
      <c r="P5" s="52">
        <f t="shared" ref="P5:P19" si="0">+O5/AVERAGE($O$4:$O$7)*100</f>
        <v>99.6</v>
      </c>
      <c r="Q5" s="52">
        <f>Q4</f>
        <v>100</v>
      </c>
      <c r="R5" s="52">
        <f>'Example 6.1'!E14</f>
        <v>1040</v>
      </c>
      <c r="S5" s="52">
        <f>+data!N3</f>
        <v>248.3817934976035</v>
      </c>
      <c r="T5" s="52">
        <f t="shared" ref="T5:T19" si="1">S5/AVERAGE($S$4:$S$7)*100</f>
        <v>99.352717399041381</v>
      </c>
      <c r="U5" s="1"/>
      <c r="V5" s="1"/>
      <c r="W5" s="1"/>
      <c r="X5" s="5"/>
      <c r="Y5" s="5"/>
      <c r="Z5" s="5"/>
      <c r="AA5" s="5"/>
      <c r="AB5" s="5"/>
      <c r="AC5" s="5"/>
      <c r="AD5" s="5"/>
      <c r="AE5" s="5"/>
      <c r="AF5" s="5"/>
    </row>
    <row r="6" spans="1:3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51">
        <v>2010</v>
      </c>
      <c r="N6" s="52">
        <f>+data!D4</f>
        <v>100.1</v>
      </c>
      <c r="O6" s="52">
        <f>+data!L4</f>
        <v>250.25</v>
      </c>
      <c r="P6" s="52">
        <f t="shared" si="0"/>
        <v>100.1</v>
      </c>
      <c r="Q6" s="52">
        <f>Q5</f>
        <v>100</v>
      </c>
      <c r="R6" s="52">
        <f>'Example 6.2'!E19</f>
        <v>1060.8</v>
      </c>
      <c r="S6" s="52">
        <f>+data!N4</f>
        <v>250.44888991448576</v>
      </c>
      <c r="T6" s="52">
        <f t="shared" si="1"/>
        <v>100.17955596579429</v>
      </c>
      <c r="U6" s="1"/>
      <c r="V6" s="1"/>
      <c r="W6" s="1"/>
      <c r="X6" s="5"/>
      <c r="Y6" s="5"/>
      <c r="Z6" s="5"/>
      <c r="AA6" s="5"/>
      <c r="AB6" s="5"/>
      <c r="AC6" s="5"/>
      <c r="AD6" s="5"/>
      <c r="AE6" s="5"/>
      <c r="AF6" s="5"/>
    </row>
    <row r="7" spans="1:3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51"/>
      <c r="N7" s="52">
        <f>+data!D5</f>
        <v>100.9</v>
      </c>
      <c r="O7" s="52">
        <f>+data!L5</f>
        <v>252.25</v>
      </c>
      <c r="P7" s="52">
        <f t="shared" si="0"/>
        <v>100.89999999999999</v>
      </c>
      <c r="Q7" s="52">
        <f>Q6</f>
        <v>100</v>
      </c>
      <c r="R7" s="52"/>
      <c r="S7" s="52">
        <f>+data!N5</f>
        <v>253.69310453319633</v>
      </c>
      <c r="T7" s="52">
        <f t="shared" si="1"/>
        <v>101.47724181327851</v>
      </c>
      <c r="U7" s="1"/>
      <c r="V7" s="1"/>
      <c r="W7" s="1"/>
      <c r="X7" s="5"/>
      <c r="Y7" s="5"/>
      <c r="Z7" s="5"/>
      <c r="AA7" s="5"/>
      <c r="AB7" s="5"/>
      <c r="AC7" s="5"/>
      <c r="AD7" s="5"/>
      <c r="AE7" s="5"/>
      <c r="AF7" s="5"/>
    </row>
    <row r="8" spans="1:3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51"/>
      <c r="N8" s="52">
        <f>+data!D6</f>
        <v>101.7</v>
      </c>
      <c r="O8" s="52">
        <f>+data!L6</f>
        <v>257.59376522162688</v>
      </c>
      <c r="P8" s="52">
        <f t="shared" si="0"/>
        <v>103.03750608865074</v>
      </c>
      <c r="Q8" s="52">
        <f>+('Example 6.1'!E14)/'Example 6.1'!E9*100</f>
        <v>104</v>
      </c>
      <c r="R8" s="52"/>
      <c r="S8" s="52">
        <f>+data!N6</f>
        <v>257.37954126891219</v>
      </c>
      <c r="T8" s="52">
        <f t="shared" si="1"/>
        <v>102.95181650756487</v>
      </c>
      <c r="U8" s="1"/>
      <c r="V8" s="1"/>
      <c r="W8" s="1"/>
      <c r="X8" s="5"/>
      <c r="Y8" s="5"/>
      <c r="Z8" s="5"/>
      <c r="AA8" s="5"/>
      <c r="AB8" s="5"/>
      <c r="AC8" s="5"/>
      <c r="AD8" s="5"/>
      <c r="AE8" s="5"/>
      <c r="AF8" s="5"/>
    </row>
    <row r="9" spans="1:3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51"/>
      <c r="N9" s="52">
        <f>+data!D7</f>
        <v>102.2</v>
      </c>
      <c r="O9" s="52">
        <f>+data!L7</f>
        <v>258.86020457866539</v>
      </c>
      <c r="P9" s="52">
        <f t="shared" si="0"/>
        <v>103.54408183146614</v>
      </c>
      <c r="Q9" s="52">
        <f>Q8</f>
        <v>104</v>
      </c>
      <c r="R9" s="52"/>
      <c r="S9" s="52">
        <f>+data!N7</f>
        <v>259.40751609202067</v>
      </c>
      <c r="T9" s="52">
        <f t="shared" si="1"/>
        <v>103.76300643680824</v>
      </c>
      <c r="U9" s="1"/>
      <c r="V9" s="1"/>
      <c r="W9" s="1"/>
      <c r="X9" s="5"/>
      <c r="Y9" s="5"/>
      <c r="Z9" s="5"/>
      <c r="AA9" s="5"/>
      <c r="AB9" s="5"/>
      <c r="AC9" s="5"/>
      <c r="AD9" s="5"/>
      <c r="AE9" s="5"/>
      <c r="AF9" s="5"/>
    </row>
    <row r="10" spans="1:3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51">
        <v>2011</v>
      </c>
      <c r="N10" s="52">
        <f>+data!D8</f>
        <v>102.9</v>
      </c>
      <c r="O10" s="52">
        <f>+data!L8</f>
        <v>260.63321967851925</v>
      </c>
      <c r="P10" s="52">
        <f t="shared" si="0"/>
        <v>104.25328787140771</v>
      </c>
      <c r="Q10" s="52">
        <f>Q9</f>
        <v>104</v>
      </c>
      <c r="R10" s="52"/>
      <c r="S10" s="52">
        <f>+data!N8</f>
        <v>261.02058759474602</v>
      </c>
      <c r="T10" s="52">
        <f t="shared" si="1"/>
        <v>104.40823503789838</v>
      </c>
      <c r="U10" s="1"/>
      <c r="V10" s="1"/>
      <c r="W10" s="1"/>
      <c r="X10" s="5"/>
      <c r="Y10" s="5"/>
      <c r="Z10" s="5"/>
      <c r="AA10" s="5"/>
      <c r="AB10" s="5"/>
      <c r="AC10" s="5"/>
      <c r="AD10" s="5"/>
      <c r="AE10" s="5"/>
      <c r="AF10" s="5"/>
    </row>
    <row r="11" spans="1:3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51"/>
      <c r="N11" s="52">
        <f>+data!D9</f>
        <v>103.8</v>
      </c>
      <c r="O11" s="52">
        <f>+data!L9</f>
        <v>262.91281052118848</v>
      </c>
      <c r="P11" s="52">
        <f t="shared" si="0"/>
        <v>105.16512420847539</v>
      </c>
      <c r="Q11" s="52">
        <f>Q10</f>
        <v>104</v>
      </c>
      <c r="R11" s="52"/>
      <c r="S11" s="52">
        <f>+data!N9</f>
        <v>262.19235504432118</v>
      </c>
      <c r="T11" s="52">
        <f t="shared" si="1"/>
        <v>104.87694201772844</v>
      </c>
      <c r="U11" s="1"/>
      <c r="V11" s="1"/>
      <c r="W11" s="1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51"/>
      <c r="N12" s="52">
        <f>+data!D10</f>
        <v>104.9</v>
      </c>
      <c r="O12" s="52">
        <f>+data!L10</f>
        <v>261.03194933145676</v>
      </c>
      <c r="P12" s="52">
        <f t="shared" si="0"/>
        <v>104.41277973258269</v>
      </c>
      <c r="Q12" s="52">
        <f>+('Example 6.1'!E19)/'Example 6.1'!E9*100</f>
        <v>106.08</v>
      </c>
      <c r="R12" s="52"/>
      <c r="S12" s="52">
        <f>+data!N10</f>
        <v>262.88342353453157</v>
      </c>
      <c r="T12" s="52">
        <f t="shared" si="1"/>
        <v>105.15336941381261</v>
      </c>
      <c r="U12" s="1"/>
      <c r="V12" s="1"/>
      <c r="W12" s="1"/>
      <c r="X12" s="5"/>
      <c r="Y12" s="5"/>
      <c r="Z12" s="5"/>
      <c r="AA12" s="5"/>
      <c r="AB12" s="5"/>
      <c r="AC12" s="5"/>
      <c r="AD12" s="5"/>
      <c r="AE12" s="5"/>
      <c r="AF12" s="5"/>
    </row>
    <row r="13" spans="1:3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51"/>
      <c r="N13" s="52">
        <f>+data!D11</f>
        <v>106.3</v>
      </c>
      <c r="O13" s="52">
        <f>+data!L11</f>
        <v>264.51569317382126</v>
      </c>
      <c r="P13" s="52">
        <f t="shared" si="0"/>
        <v>105.80627726952852</v>
      </c>
      <c r="Q13" s="52">
        <f>Q12</f>
        <v>106.08</v>
      </c>
      <c r="R13" s="52"/>
      <c r="S13" s="52">
        <f>+data!N11</f>
        <v>264.79707385676858</v>
      </c>
      <c r="T13" s="52">
        <f t="shared" si="1"/>
        <v>105.91882954270741</v>
      </c>
      <c r="U13" s="1"/>
      <c r="V13" s="1"/>
      <c r="W13" s="1"/>
      <c r="X13" s="5"/>
      <c r="Y13" s="5"/>
      <c r="Z13" s="5"/>
      <c r="AA13" s="5"/>
      <c r="AB13" s="5"/>
      <c r="AC13" s="5"/>
      <c r="AD13" s="5"/>
      <c r="AE13" s="5"/>
      <c r="AF13" s="5"/>
    </row>
    <row r="14" spans="1:3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51">
        <v>2012</v>
      </c>
      <c r="N14" s="52">
        <f>+data!D12</f>
        <v>107.3</v>
      </c>
      <c r="O14" s="52">
        <f>+data!L12</f>
        <v>267.00408163265308</v>
      </c>
      <c r="P14" s="52">
        <f t="shared" si="0"/>
        <v>106.80163265306123</v>
      </c>
      <c r="Q14" s="52">
        <f>Q13</f>
        <v>106.08</v>
      </c>
      <c r="R14" s="52"/>
      <c r="S14" s="52">
        <f>+data!N12</f>
        <v>266.21073126266123</v>
      </c>
      <c r="T14" s="52">
        <f t="shared" si="1"/>
        <v>106.48429250506446</v>
      </c>
      <c r="U14" s="1"/>
      <c r="V14" s="1"/>
      <c r="W14" s="1"/>
      <c r="X14" s="5"/>
      <c r="Y14" s="5"/>
      <c r="Z14" s="5"/>
      <c r="AA14" s="5"/>
      <c r="AB14" s="5"/>
      <c r="AC14" s="5"/>
      <c r="AD14" s="5"/>
      <c r="AE14" s="5"/>
      <c r="AF14" s="5"/>
    </row>
    <row r="15" spans="1:3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1"/>
      <c r="N15" s="52">
        <f>+data!D13</f>
        <v>107.8</v>
      </c>
      <c r="O15" s="52">
        <f>+data!L13</f>
        <v>268.24827586206897</v>
      </c>
      <c r="P15" s="52">
        <f t="shared" si="0"/>
        <v>107.29931034482757</v>
      </c>
      <c r="Q15" s="52">
        <f>Q14</f>
        <v>106.08</v>
      </c>
      <c r="R15" s="52"/>
      <c r="S15" s="52">
        <f>+data!N13</f>
        <v>266.90877134603858</v>
      </c>
      <c r="T15" s="52">
        <f t="shared" si="1"/>
        <v>106.76350853841541</v>
      </c>
      <c r="U15" s="1"/>
      <c r="V15" s="1"/>
      <c r="W15" s="1"/>
      <c r="X15" s="5"/>
      <c r="Y15" s="5"/>
      <c r="Z15" s="5"/>
      <c r="AA15" s="5"/>
      <c r="AB15" s="5"/>
      <c r="AC15" s="5"/>
      <c r="AD15" s="5"/>
      <c r="AE15" s="5"/>
      <c r="AF15" s="5"/>
    </row>
    <row r="16" spans="1:3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/>
      <c r="N16" s="52">
        <f>+data!D14</f>
        <v>107.9</v>
      </c>
      <c r="O16" s="52">
        <f>+data!L14</f>
        <v>268.49711470795216</v>
      </c>
      <c r="P16" s="52">
        <f t="shared" si="0"/>
        <v>107.39884588318087</v>
      </c>
      <c r="Q16" s="52"/>
      <c r="R16" s="52"/>
      <c r="S16" s="52">
        <f>+data!N14</f>
        <v>267.15636760888287</v>
      </c>
      <c r="T16" s="52">
        <f t="shared" si="1"/>
        <v>106.86254704355314</v>
      </c>
      <c r="U16" s="1"/>
      <c r="V16" s="1"/>
      <c r="W16" s="1"/>
      <c r="X16" s="5"/>
      <c r="Y16" s="5"/>
      <c r="Z16" s="5"/>
      <c r="AA16" s="5"/>
      <c r="AB16" s="5"/>
      <c r="AC16" s="5"/>
      <c r="AD16" s="5"/>
      <c r="AE16" s="5"/>
      <c r="AF16" s="5"/>
    </row>
    <row r="17" spans="1:3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/>
      <c r="N17" s="52">
        <f>+data!D15</f>
        <v>107.5</v>
      </c>
      <c r="O17" s="52">
        <f>+data!L15</f>
        <v>267.50175932441942</v>
      </c>
      <c r="P17" s="52">
        <f t="shared" si="0"/>
        <v>107.00070372976778</v>
      </c>
      <c r="Q17" s="52"/>
      <c r="R17" s="52"/>
      <c r="S17" s="52">
        <f>+data!N15</f>
        <v>266.16598255750614</v>
      </c>
      <c r="T17" s="52">
        <f t="shared" si="1"/>
        <v>106.46639302300242</v>
      </c>
      <c r="U17" s="1"/>
      <c r="V17" s="1"/>
      <c r="W17" s="1"/>
      <c r="X17" s="5"/>
      <c r="Y17" s="5"/>
      <c r="Z17" s="5"/>
      <c r="AA17" s="5"/>
      <c r="AB17" s="5"/>
      <c r="AC17" s="5"/>
      <c r="AD17" s="5"/>
      <c r="AE17" s="5"/>
      <c r="AF17" s="5"/>
    </row>
    <row r="18" spans="1:3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2013</v>
      </c>
      <c r="N18" s="52">
        <f>+data!D16</f>
        <v>107.2</v>
      </c>
      <c r="O18" s="52">
        <f>+data!L16</f>
        <v>266.75524278676988</v>
      </c>
      <c r="P18" s="52">
        <f t="shared" si="0"/>
        <v>106.70209711470795</v>
      </c>
      <c r="Q18" s="52"/>
      <c r="R18" s="52"/>
      <c r="S18" s="52">
        <f>+data!N16</f>
        <v>265.42319376897359</v>
      </c>
      <c r="T18" s="52">
        <f t="shared" si="1"/>
        <v>106.16927750758943</v>
      </c>
      <c r="U18" s="1"/>
      <c r="V18" s="1"/>
      <c r="W18" s="1"/>
      <c r="X18" s="5"/>
      <c r="Y18" s="5"/>
      <c r="Z18" s="5"/>
      <c r="AA18" s="5"/>
      <c r="AB18" s="5"/>
      <c r="AC18" s="5"/>
      <c r="AD18" s="5"/>
      <c r="AE18" s="5"/>
      <c r="AF18" s="5"/>
    </row>
    <row r="19" spans="1:3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/>
      <c r="N19" s="52">
        <f>+data!D17</f>
        <v>107.5</v>
      </c>
      <c r="O19" s="52">
        <f>+data!L17</f>
        <v>267.50175932441942</v>
      </c>
      <c r="P19" s="52">
        <f t="shared" si="0"/>
        <v>107.00070372976778</v>
      </c>
      <c r="Q19" s="52"/>
      <c r="R19" s="52"/>
      <c r="S19" s="52">
        <f>+data!N17</f>
        <v>266.1659825575062</v>
      </c>
      <c r="T19" s="52">
        <f t="shared" si="1"/>
        <v>106.46639302300245</v>
      </c>
      <c r="U19" s="1"/>
      <c r="V19" s="1"/>
      <c r="W19" s="1"/>
      <c r="X19" s="5"/>
      <c r="Y19" s="5"/>
      <c r="Z19" s="5"/>
      <c r="AA19" s="5"/>
      <c r="AB19" s="5"/>
      <c r="AC19" s="5"/>
      <c r="AD19" s="5"/>
      <c r="AE19" s="5"/>
      <c r="AF19" s="5"/>
    </row>
    <row r="20" spans="1:32" ht="37.5" customHeight="1" x14ac:dyDescent="0.25">
      <c r="K20" s="7"/>
      <c r="L20" s="1"/>
      <c r="M20" s="51"/>
      <c r="N20" s="51"/>
      <c r="O20" s="51"/>
      <c r="P20" s="51"/>
      <c r="Q20" s="51"/>
      <c r="R20" s="51"/>
      <c r="S20" s="51"/>
      <c r="T20" s="1"/>
      <c r="U20" s="1"/>
      <c r="V20" s="1"/>
      <c r="W20" s="1"/>
      <c r="X20" s="5"/>
      <c r="Y20" s="5"/>
      <c r="Z20" s="5"/>
      <c r="AA20" s="5"/>
      <c r="AB20" s="5"/>
      <c r="AC20" s="5"/>
      <c r="AD20" s="5"/>
      <c r="AE20" s="5"/>
      <c r="AF20" s="5"/>
    </row>
    <row r="21" spans="1:32" ht="38.25" customHeight="1" x14ac:dyDescent="0.25">
      <c r="A21" s="33" t="s">
        <v>11</v>
      </c>
      <c r="B21" s="33"/>
      <c r="C21" s="33"/>
      <c r="D21" s="33"/>
      <c r="E21" s="33"/>
      <c r="F21" s="33"/>
      <c r="G21" s="33"/>
      <c r="H21" s="33"/>
      <c r="I21" s="33"/>
      <c r="J21" s="34"/>
      <c r="K21" s="34"/>
      <c r="L21" s="7"/>
      <c r="M21" s="51"/>
      <c r="N21" s="51"/>
      <c r="O21" s="51"/>
      <c r="P21" s="51"/>
      <c r="Q21" s="51"/>
      <c r="R21" s="51"/>
      <c r="S21" s="51"/>
      <c r="T21" s="1"/>
      <c r="U21" s="1"/>
      <c r="V21" s="1"/>
      <c r="W21" s="1"/>
      <c r="X21" s="5"/>
      <c r="Y21" s="5"/>
      <c r="Z21" s="5"/>
      <c r="AA21" s="5"/>
      <c r="AB21" s="5"/>
      <c r="AC21" s="5"/>
      <c r="AD21" s="5"/>
      <c r="AE21" s="5"/>
      <c r="AF21" s="5"/>
    </row>
    <row r="22" spans="1:32" x14ac:dyDescent="0.25">
      <c r="A22" s="1"/>
      <c r="B22" s="1"/>
      <c r="C22" s="1"/>
      <c r="D22" s="1"/>
      <c r="E22" s="1"/>
      <c r="F22" s="1"/>
      <c r="G22" s="1"/>
      <c r="H22" s="1"/>
      <c r="I22" s="1"/>
      <c r="L22" s="1"/>
      <c r="M22" s="51" t="s">
        <v>33</v>
      </c>
      <c r="N22" s="51"/>
      <c r="O22" s="51"/>
      <c r="P22" s="51"/>
      <c r="Q22" s="51"/>
      <c r="R22" s="51"/>
      <c r="S22" s="51"/>
      <c r="T22" s="1"/>
      <c r="U22" s="1"/>
      <c r="V22" s="1"/>
      <c r="W22" s="1"/>
      <c r="X22" s="5"/>
      <c r="Y22" s="5"/>
      <c r="Z22" s="5"/>
      <c r="AA22" s="5"/>
      <c r="AB22" s="5"/>
      <c r="AC22" s="5"/>
      <c r="AD22" s="5"/>
      <c r="AE22" s="5"/>
      <c r="AF22" s="5"/>
    </row>
    <row r="23" spans="1:32" x14ac:dyDescent="0.25">
      <c r="A23" s="1"/>
      <c r="B23" s="1"/>
      <c r="C23" s="1"/>
      <c r="D23" s="1"/>
      <c r="E23" s="1"/>
      <c r="F23" s="1"/>
      <c r="G23" s="1"/>
      <c r="H23" s="1"/>
      <c r="I23" s="1"/>
      <c r="M23" s="51"/>
      <c r="N23" s="51"/>
      <c r="O23" s="54"/>
      <c r="P23" s="54"/>
      <c r="Q23" s="54"/>
      <c r="R23" s="54"/>
      <c r="S23" s="54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x14ac:dyDescent="0.25">
      <c r="A24" s="1"/>
      <c r="B24" s="1"/>
      <c r="C24" s="1"/>
      <c r="D24" s="1"/>
      <c r="E24" s="1"/>
      <c r="F24" s="1"/>
      <c r="G24" s="1"/>
      <c r="H24" s="1"/>
      <c r="I24" s="1"/>
      <c r="M24" s="51"/>
      <c r="N24" s="55" t="s">
        <v>12</v>
      </c>
      <c r="O24" s="55" t="s">
        <v>32</v>
      </c>
      <c r="P24" s="54"/>
      <c r="Q24" s="54"/>
      <c r="R24" s="54"/>
      <c r="S24" s="54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x14ac:dyDescent="0.25">
      <c r="A25" s="1"/>
      <c r="B25" s="1"/>
      <c r="C25" s="1"/>
      <c r="D25" s="1"/>
      <c r="E25" s="1"/>
      <c r="F25" s="1"/>
      <c r="G25" s="1"/>
      <c r="H25" s="1"/>
      <c r="I25" s="1"/>
      <c r="M25" s="56"/>
      <c r="N25" s="57">
        <f>+'Figure 6.1'!N26</f>
        <v>2.5</v>
      </c>
      <c r="O25" s="58">
        <f t="shared" ref="O25:O36" si="2">S4/N4</f>
        <v>2.4897003224820384</v>
      </c>
      <c r="P25" s="54"/>
      <c r="Q25" s="54"/>
      <c r="R25" s="54"/>
      <c r="S25" s="54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x14ac:dyDescent="0.25">
      <c r="A26" s="1"/>
      <c r="B26" s="1"/>
      <c r="C26" s="1"/>
      <c r="D26" s="1"/>
      <c r="E26" s="1"/>
      <c r="F26" s="1"/>
      <c r="G26" s="1"/>
      <c r="H26" s="1"/>
      <c r="I26" s="1"/>
      <c r="M26" s="56"/>
      <c r="N26" s="57">
        <f>+'Figure 6.1'!N27</f>
        <v>2.5</v>
      </c>
      <c r="O26" s="58">
        <f t="shared" si="2"/>
        <v>2.4937931074056578</v>
      </c>
    </row>
    <row r="27" spans="1:32" x14ac:dyDescent="0.25">
      <c r="A27" s="1"/>
      <c r="B27" s="1"/>
      <c r="C27" s="1"/>
      <c r="D27" s="1"/>
      <c r="E27" s="1"/>
      <c r="F27" s="1"/>
      <c r="G27" s="1"/>
      <c r="H27" s="1"/>
      <c r="I27" s="1"/>
      <c r="M27" s="56">
        <v>2010</v>
      </c>
      <c r="N27" s="57">
        <f>+'Figure 6.1'!N28</f>
        <v>2.5</v>
      </c>
      <c r="O27" s="58">
        <f t="shared" si="2"/>
        <v>2.501986912232625</v>
      </c>
    </row>
    <row r="28" spans="1:32" x14ac:dyDescent="0.25">
      <c r="A28" s="1"/>
      <c r="B28" s="1"/>
      <c r="C28" s="1"/>
      <c r="D28" s="1"/>
      <c r="E28" s="1"/>
      <c r="F28" s="1"/>
      <c r="G28" s="1"/>
      <c r="H28" s="1"/>
      <c r="I28" s="1"/>
      <c r="M28" s="56"/>
      <c r="N28" s="57">
        <f>+'Figure 6.1'!N29</f>
        <v>2.5</v>
      </c>
      <c r="O28" s="58">
        <f t="shared" si="2"/>
        <v>2.5143023244122529</v>
      </c>
    </row>
    <row r="29" spans="1:32" x14ac:dyDescent="0.25">
      <c r="A29" s="1"/>
      <c r="B29" s="1"/>
      <c r="C29" s="1"/>
      <c r="D29" s="1"/>
      <c r="E29" s="1"/>
      <c r="F29" s="1"/>
      <c r="G29" s="1"/>
      <c r="H29" s="1"/>
      <c r="I29" s="1"/>
      <c r="M29" s="51"/>
      <c r="N29" s="57">
        <f>+'Figure 6.1'!N30</f>
        <v>2.5328787140769604</v>
      </c>
      <c r="O29" s="58">
        <f t="shared" si="2"/>
        <v>2.5307722838634432</v>
      </c>
    </row>
    <row r="30" spans="1:32" x14ac:dyDescent="0.25">
      <c r="A30" s="1"/>
      <c r="B30" s="1"/>
      <c r="C30" s="1"/>
      <c r="D30" s="1"/>
      <c r="E30" s="1"/>
      <c r="F30" s="1"/>
      <c r="G30" s="1"/>
      <c r="H30" s="1"/>
      <c r="I30" s="1"/>
      <c r="M30" s="56"/>
      <c r="N30" s="57">
        <f>+'Figure 6.1'!N31</f>
        <v>2.5328787140769609</v>
      </c>
      <c r="O30" s="58">
        <f t="shared" si="2"/>
        <v>2.5382340126420808</v>
      </c>
    </row>
    <row r="31" spans="1:32" x14ac:dyDescent="0.25">
      <c r="A31" s="1"/>
      <c r="B31" s="1"/>
      <c r="C31" s="1"/>
      <c r="D31" s="1"/>
      <c r="E31" s="1"/>
      <c r="F31" s="1"/>
      <c r="G31" s="1"/>
      <c r="H31" s="1"/>
      <c r="I31" s="1"/>
      <c r="M31" s="56">
        <v>2011</v>
      </c>
      <c r="N31" s="57">
        <f>+'Figure 6.1'!N32</f>
        <v>2.5328787140769604</v>
      </c>
      <c r="O31" s="58">
        <f t="shared" si="2"/>
        <v>2.5366432224951021</v>
      </c>
    </row>
    <row r="32" spans="1:32" x14ac:dyDescent="0.25">
      <c r="A32" s="1"/>
      <c r="B32" s="1"/>
      <c r="C32" s="1"/>
      <c r="D32" s="1"/>
      <c r="E32" s="1"/>
      <c r="F32" s="1"/>
      <c r="G32" s="1"/>
      <c r="H32" s="1"/>
      <c r="I32" s="1"/>
      <c r="M32" s="56"/>
      <c r="N32" s="57">
        <f>+'Figure 6.1'!N33</f>
        <v>2.5328787140769604</v>
      </c>
      <c r="O32" s="58">
        <f t="shared" si="2"/>
        <v>2.5259379098682193</v>
      </c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M33" s="51"/>
      <c r="N33" s="57">
        <f>+'Figure 6.1'!N34</f>
        <v>2.4883884588318086</v>
      </c>
      <c r="O33" s="58">
        <f t="shared" si="2"/>
        <v>2.5060383559059254</v>
      </c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1"/>
      <c r="M34" s="56"/>
      <c r="N34" s="57">
        <f>+'Figure 6.1'!N35</f>
        <v>2.4883884588318086</v>
      </c>
      <c r="O34" s="58">
        <f t="shared" si="2"/>
        <v>2.491035501945142</v>
      </c>
    </row>
    <row r="35" spans="1:15" x14ac:dyDescent="0.25">
      <c r="A35" s="206"/>
      <c r="B35" s="206"/>
      <c r="C35" s="206"/>
      <c r="D35" s="206"/>
      <c r="E35" s="206"/>
      <c r="F35" s="206"/>
      <c r="G35" s="206"/>
      <c r="H35" s="206"/>
      <c r="I35" s="206"/>
      <c r="J35" s="6"/>
      <c r="K35" s="6"/>
      <c r="M35" s="56">
        <v>2012</v>
      </c>
      <c r="N35" s="57">
        <f>+'Figure 6.1'!N36</f>
        <v>2.488388458831809</v>
      </c>
      <c r="O35" s="58">
        <f t="shared" si="2"/>
        <v>2.4809946995588188</v>
      </c>
    </row>
    <row r="36" spans="1:15" x14ac:dyDescent="0.25">
      <c r="A36" s="1"/>
      <c r="B36" s="1"/>
      <c r="C36" s="1"/>
      <c r="D36" s="1"/>
      <c r="E36" s="1"/>
      <c r="F36" s="1"/>
      <c r="G36" s="1"/>
      <c r="H36" s="1"/>
      <c r="I36" s="1"/>
      <c r="J36" s="6"/>
      <c r="K36" s="6"/>
      <c r="M36" s="56"/>
      <c r="N36" s="57">
        <f>+'Figure 6.1'!N37</f>
        <v>2.4883884588318086</v>
      </c>
      <c r="O36" s="58">
        <f t="shared" si="2"/>
        <v>2.4759626284419163</v>
      </c>
    </row>
    <row r="37" spans="1: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N37" s="57">
        <f>+'Figure 6.1'!N38</f>
        <v>2.4883884588318086</v>
      </c>
      <c r="O37" s="58">
        <f t="shared" ref="O37:O40" si="3">S16/N16</f>
        <v>2.4759626284419172</v>
      </c>
    </row>
    <row r="38" spans="1:15" ht="41.25" customHeight="1" x14ac:dyDescent="0.25">
      <c r="L38" s="6"/>
      <c r="M38" s="51"/>
      <c r="N38" s="57">
        <f>+'Figure 6.1'!N39</f>
        <v>2.4883884588318086</v>
      </c>
      <c r="O38" s="58">
        <f t="shared" si="3"/>
        <v>2.4759626284419176</v>
      </c>
    </row>
    <row r="39" spans="1:15" x14ac:dyDescent="0.25">
      <c r="L39" s="6"/>
      <c r="M39" s="51">
        <v>2013</v>
      </c>
      <c r="N39" s="57">
        <f>+'Figure 6.1'!N40</f>
        <v>2.4883884588318086</v>
      </c>
      <c r="O39" s="58">
        <f t="shared" si="3"/>
        <v>2.4759626284419176</v>
      </c>
    </row>
    <row r="40" spans="1:15" x14ac:dyDescent="0.25">
      <c r="L40" s="1"/>
      <c r="M40" s="51"/>
      <c r="N40" s="57">
        <f>+'Figure 6.1'!N41</f>
        <v>2.4883884588318086</v>
      </c>
      <c r="O40" s="58">
        <f t="shared" si="3"/>
        <v>2.4759626284419181</v>
      </c>
    </row>
  </sheetData>
  <mergeCells count="1">
    <mergeCell ref="A35:I3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/>
  <dimension ref="A1:AF40"/>
  <sheetViews>
    <sheetView zoomScaleNormal="100" workbookViewId="0">
      <selection activeCell="R33" sqref="R33"/>
    </sheetView>
  </sheetViews>
  <sheetFormatPr defaultRowHeight="15" x14ac:dyDescent="0.25"/>
  <cols>
    <col min="13" max="14" width="9.140625" style="59"/>
    <col min="15" max="15" width="10" style="59" bestFit="1" customWidth="1"/>
    <col min="16" max="19" width="9.140625" style="59"/>
  </cols>
  <sheetData>
    <row r="1" spans="1:32" ht="15.75" x14ac:dyDescent="0.25">
      <c r="A1" s="4" t="s">
        <v>105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1" t="s">
        <v>31</v>
      </c>
      <c r="N1" s="51"/>
      <c r="O1" s="51"/>
      <c r="P1" s="51"/>
      <c r="Q1" s="51"/>
      <c r="R1" s="51"/>
      <c r="S1" s="51"/>
      <c r="T1" s="1"/>
      <c r="U1" s="1"/>
      <c r="V1" s="1"/>
      <c r="W1" s="1"/>
      <c r="X1" s="5"/>
      <c r="Y1" s="5"/>
      <c r="Z1" s="5"/>
      <c r="AA1" s="5"/>
      <c r="AB1" s="5"/>
      <c r="AC1" s="5"/>
      <c r="AD1" s="5"/>
      <c r="AE1" s="5"/>
      <c r="AF1" s="5"/>
    </row>
    <row r="2" spans="1:32" x14ac:dyDescent="0.25">
      <c r="A2" s="32" t="s">
        <v>44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1"/>
      <c r="M2" s="51"/>
      <c r="N2" s="51"/>
      <c r="O2" s="51"/>
      <c r="P2" s="51"/>
      <c r="Q2" s="51"/>
      <c r="R2" s="51"/>
      <c r="S2" s="51"/>
      <c r="T2" s="1"/>
      <c r="U2" s="1"/>
      <c r="V2" s="1"/>
      <c r="W2" s="1"/>
      <c r="X2" s="5"/>
      <c r="Y2" s="5"/>
      <c r="Z2" s="5"/>
      <c r="AA2" s="5"/>
      <c r="AB2" s="5"/>
      <c r="AC2" s="5"/>
      <c r="AD2" s="5"/>
      <c r="AE2" s="5"/>
      <c r="AF2" s="5"/>
    </row>
    <row r="3" spans="1:3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1"/>
      <c r="N3" s="51" t="s">
        <v>0</v>
      </c>
      <c r="O3" s="51" t="s">
        <v>40</v>
      </c>
      <c r="Q3" s="51" t="s">
        <v>28</v>
      </c>
      <c r="R3" s="51" t="s">
        <v>28</v>
      </c>
      <c r="S3" s="51" t="s">
        <v>30</v>
      </c>
      <c r="T3" s="1"/>
      <c r="U3" s="1"/>
      <c r="V3" s="1"/>
      <c r="W3" s="1"/>
      <c r="X3" s="5"/>
      <c r="Y3" s="5"/>
      <c r="Z3" s="5"/>
      <c r="AA3" s="5"/>
      <c r="AB3" s="5"/>
      <c r="AC3" s="5"/>
      <c r="AD3" s="5"/>
      <c r="AE3" s="5"/>
      <c r="AF3" s="5"/>
    </row>
    <row r="4" spans="1:3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51"/>
      <c r="N4" s="52">
        <f>data!D2</f>
        <v>99.399999999999991</v>
      </c>
      <c r="O4" s="52">
        <f>data!P2</f>
        <v>247.67246829018811</v>
      </c>
      <c r="P4" s="52">
        <f>+O4/AVERAGE($O$4:$O$7)*100</f>
        <v>99.068987316075251</v>
      </c>
      <c r="Q4" s="52">
        <f>('Example 6.1'!E9)/'Example 6.1'!E9*100</f>
        <v>100</v>
      </c>
      <c r="R4" s="52">
        <f>'Example 6.1'!E9</f>
        <v>1000</v>
      </c>
      <c r="S4" s="52">
        <f>data!N2</f>
        <v>247.47621205471461</v>
      </c>
      <c r="T4" s="52">
        <f>S4/AVERAGE($S$4:$S$7)*100</f>
        <v>98.990484821885815</v>
      </c>
      <c r="U4" s="1"/>
      <c r="V4" s="1"/>
      <c r="W4" s="1"/>
      <c r="X4" s="5"/>
      <c r="Y4" s="5"/>
      <c r="Z4" s="5"/>
      <c r="AA4" s="5"/>
      <c r="AB4" s="5"/>
      <c r="AC4" s="5"/>
      <c r="AD4" s="5"/>
      <c r="AE4" s="5"/>
      <c r="AF4" s="5"/>
    </row>
    <row r="5" spans="1:3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1"/>
      <c r="N5" s="52">
        <f>data!D3</f>
        <v>99.6</v>
      </c>
      <c r="O5" s="52">
        <f>data!P3</f>
        <v>248.39783285828852</v>
      </c>
      <c r="P5" s="52">
        <f t="shared" ref="P5:P19" si="0">+O5/AVERAGE($O$4:$O$7)*100</f>
        <v>99.359133143315432</v>
      </c>
      <c r="Q5" s="52">
        <f>Q4</f>
        <v>100</v>
      </c>
      <c r="R5" s="52">
        <f>'Example 6.1'!E14</f>
        <v>1040</v>
      </c>
      <c r="S5" s="52">
        <f>data!N3</f>
        <v>248.3817934976035</v>
      </c>
      <c r="T5" s="52">
        <f t="shared" ref="T5:T19" si="1">S5/AVERAGE($S$4:$S$7)*100</f>
        <v>99.352717399041381</v>
      </c>
      <c r="U5" s="1"/>
      <c r="V5" s="1"/>
      <c r="W5" s="1"/>
      <c r="X5" s="5"/>
      <c r="Y5" s="5"/>
      <c r="Z5" s="5"/>
      <c r="AA5" s="5"/>
      <c r="AB5" s="5"/>
      <c r="AC5" s="5"/>
      <c r="AD5" s="5"/>
      <c r="AE5" s="5"/>
      <c r="AF5" s="5"/>
    </row>
    <row r="6" spans="1:3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51">
        <v>2010</v>
      </c>
      <c r="N6" s="52">
        <f>data!D4</f>
        <v>100.1</v>
      </c>
      <c r="O6" s="52">
        <f>data!P4</f>
        <v>250.35319316680531</v>
      </c>
      <c r="P6" s="52">
        <f t="shared" si="0"/>
        <v>100.14127726672213</v>
      </c>
      <c r="Q6" s="52">
        <f>Q5</f>
        <v>100</v>
      </c>
      <c r="R6" s="52">
        <f>'Example 6.2'!E19</f>
        <v>1060.8</v>
      </c>
      <c r="S6" s="52">
        <f>data!N4</f>
        <v>250.44888991448576</v>
      </c>
      <c r="T6" s="52">
        <f t="shared" si="1"/>
        <v>100.17955596579429</v>
      </c>
      <c r="U6" s="1"/>
      <c r="V6" s="1"/>
      <c r="W6" s="1"/>
      <c r="X6" s="5"/>
      <c r="Y6" s="5"/>
      <c r="Z6" s="5"/>
      <c r="AA6" s="5"/>
      <c r="AB6" s="5"/>
      <c r="AC6" s="5"/>
      <c r="AD6" s="5"/>
      <c r="AE6" s="5"/>
      <c r="AF6" s="5"/>
    </row>
    <row r="7" spans="1:3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51"/>
      <c r="N7" s="52">
        <f>data!D5</f>
        <v>100.9</v>
      </c>
      <c r="O7" s="52">
        <f>data!P5</f>
        <v>253.57650568471794</v>
      </c>
      <c r="P7" s="52">
        <f t="shared" si="0"/>
        <v>101.43060227388719</v>
      </c>
      <c r="Q7" s="52">
        <f>Q6</f>
        <v>100</v>
      </c>
      <c r="R7" s="52"/>
      <c r="S7" s="52">
        <f>data!N5</f>
        <v>253.69310453319633</v>
      </c>
      <c r="T7" s="52">
        <f t="shared" si="1"/>
        <v>101.47724181327851</v>
      </c>
      <c r="U7" s="1"/>
      <c r="V7" s="1"/>
      <c r="W7" s="1"/>
      <c r="X7" s="5"/>
      <c r="Y7" s="5"/>
      <c r="Z7" s="5"/>
      <c r="AA7" s="5"/>
      <c r="AB7" s="5"/>
      <c r="AC7" s="5"/>
      <c r="AD7" s="5"/>
      <c r="AE7" s="5"/>
      <c r="AF7" s="5"/>
    </row>
    <row r="8" spans="1:3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51"/>
      <c r="N8" s="52">
        <f>data!D6</f>
        <v>101.7</v>
      </c>
      <c r="O8" s="52">
        <f>data!P6</f>
        <v>257.37347151601239</v>
      </c>
      <c r="P8" s="52">
        <f t="shared" si="0"/>
        <v>102.94938860640497</v>
      </c>
      <c r="Q8" s="52">
        <f>+('Example 6.1'!E14)/'Example 6.1'!E9*100</f>
        <v>104</v>
      </c>
      <c r="R8" s="52"/>
      <c r="S8" s="52">
        <f>data!N6</f>
        <v>257.37954126891219</v>
      </c>
      <c r="T8" s="52">
        <f t="shared" si="1"/>
        <v>102.95181650756487</v>
      </c>
      <c r="U8" s="1"/>
      <c r="V8" s="1"/>
      <c r="W8" s="1"/>
      <c r="X8" s="5"/>
      <c r="Y8" s="5"/>
      <c r="Z8" s="5"/>
      <c r="AA8" s="5"/>
      <c r="AB8" s="5"/>
      <c r="AC8" s="5"/>
      <c r="AD8" s="5"/>
      <c r="AE8" s="5"/>
      <c r="AF8" s="5"/>
    </row>
    <row r="9" spans="1:3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51"/>
      <c r="N9" s="52">
        <f>data!D7</f>
        <v>102.2</v>
      </c>
      <c r="O9" s="52">
        <f>data!P7</f>
        <v>259.43986986107967</v>
      </c>
      <c r="P9" s="52">
        <f t="shared" si="0"/>
        <v>103.77594794443188</v>
      </c>
      <c r="Q9" s="52">
        <f>Q8</f>
        <v>104</v>
      </c>
      <c r="R9" s="52"/>
      <c r="S9" s="52">
        <f>data!N7</f>
        <v>259.40751609202067</v>
      </c>
      <c r="T9" s="52">
        <f t="shared" si="1"/>
        <v>103.76300643680824</v>
      </c>
      <c r="U9" s="1"/>
      <c r="V9" s="1"/>
      <c r="W9" s="1"/>
      <c r="X9" s="5"/>
      <c r="Y9" s="5"/>
      <c r="Z9" s="5"/>
      <c r="AA9" s="5"/>
      <c r="AB9" s="5"/>
      <c r="AC9" s="5"/>
      <c r="AD9" s="5"/>
      <c r="AE9" s="5"/>
      <c r="AF9" s="5"/>
    </row>
    <row r="10" spans="1:3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51">
        <v>2011</v>
      </c>
      <c r="N10" s="52">
        <f>data!D8</f>
        <v>102.9</v>
      </c>
      <c r="O10" s="52">
        <f>data!P8</f>
        <v>261.04167669930121</v>
      </c>
      <c r="P10" s="52">
        <f t="shared" si="0"/>
        <v>104.4166706797205</v>
      </c>
      <c r="Q10" s="52">
        <f>Q9</f>
        <v>104</v>
      </c>
      <c r="R10" s="52"/>
      <c r="S10" s="52">
        <f>data!N8</f>
        <v>261.02058759474602</v>
      </c>
      <c r="T10" s="52">
        <f t="shared" si="1"/>
        <v>104.40823503789838</v>
      </c>
      <c r="U10" s="1"/>
      <c r="V10" s="1"/>
      <c r="W10" s="1"/>
      <c r="X10" s="5"/>
      <c r="Y10" s="5"/>
      <c r="Z10" s="5"/>
      <c r="AA10" s="5"/>
      <c r="AB10" s="5"/>
      <c r="AC10" s="5"/>
      <c r="AD10" s="5"/>
      <c r="AE10" s="5"/>
      <c r="AF10" s="5"/>
    </row>
    <row r="11" spans="1:3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51"/>
      <c r="N11" s="52">
        <f>data!D9</f>
        <v>103.8</v>
      </c>
      <c r="O11" s="52">
        <f>data!P9</f>
        <v>262.14498192360662</v>
      </c>
      <c r="P11" s="52">
        <f t="shared" si="0"/>
        <v>104.85799276944266</v>
      </c>
      <c r="Q11" s="52">
        <f>Q10</f>
        <v>104</v>
      </c>
      <c r="R11" s="52"/>
      <c r="S11" s="52">
        <f>data!N9</f>
        <v>262.19235504432118</v>
      </c>
      <c r="T11" s="52">
        <f t="shared" si="1"/>
        <v>104.87694201772844</v>
      </c>
      <c r="U11" s="1"/>
      <c r="V11" s="1"/>
      <c r="W11" s="1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51"/>
      <c r="N12" s="52">
        <f>data!D10</f>
        <v>104.9</v>
      </c>
      <c r="O12" s="52">
        <f>data!P10</f>
        <v>262.67082956471552</v>
      </c>
      <c r="P12" s="52">
        <f t="shared" si="0"/>
        <v>105.06833182588622</v>
      </c>
      <c r="Q12" s="52">
        <f>+('Example 6.1'!E19)/'Example 6.1'!E9*100</f>
        <v>106.08</v>
      </c>
      <c r="R12" s="52"/>
      <c r="S12" s="52">
        <f>data!N10</f>
        <v>262.88342353453157</v>
      </c>
      <c r="T12" s="52">
        <f t="shared" si="1"/>
        <v>105.15336941381261</v>
      </c>
      <c r="U12" s="1"/>
      <c r="V12" s="1"/>
      <c r="W12" s="1"/>
      <c r="X12" s="5"/>
      <c r="Y12" s="5"/>
      <c r="Z12" s="5"/>
      <c r="AA12" s="5"/>
      <c r="AB12" s="5"/>
      <c r="AC12" s="5"/>
      <c r="AD12" s="5"/>
      <c r="AE12" s="5"/>
      <c r="AF12" s="5"/>
    </row>
    <row r="13" spans="1:3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51"/>
      <c r="N13" s="52">
        <f>data!D11</f>
        <v>106.3</v>
      </c>
      <c r="O13" s="52">
        <f>data!P11</f>
        <v>264.62049107409882</v>
      </c>
      <c r="P13" s="52">
        <f t="shared" si="0"/>
        <v>105.84819642963954</v>
      </c>
      <c r="Q13" s="52">
        <f>Q12</f>
        <v>106.08</v>
      </c>
      <c r="R13" s="52"/>
      <c r="S13" s="52">
        <f>data!N11</f>
        <v>264.79707385676858</v>
      </c>
      <c r="T13" s="52">
        <f t="shared" si="1"/>
        <v>105.91882954270741</v>
      </c>
      <c r="U13" s="1"/>
      <c r="V13" s="1"/>
      <c r="W13" s="1"/>
      <c r="X13" s="5"/>
      <c r="Y13" s="5"/>
      <c r="Z13" s="5"/>
      <c r="AA13" s="5"/>
      <c r="AB13" s="5"/>
      <c r="AC13" s="5"/>
      <c r="AD13" s="5"/>
      <c r="AE13" s="5"/>
      <c r="AF13" s="5"/>
    </row>
    <row r="14" spans="1:3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51">
        <v>2012</v>
      </c>
      <c r="N14" s="52">
        <f>data!D12</f>
        <v>107.3</v>
      </c>
      <c r="O14" s="52">
        <f>data!P12</f>
        <v>266.23443550844308</v>
      </c>
      <c r="P14" s="52">
        <f t="shared" si="0"/>
        <v>106.49377420337724</v>
      </c>
      <c r="Q14" s="52">
        <f>Q13</f>
        <v>106.08</v>
      </c>
      <c r="R14" s="52"/>
      <c r="S14" s="52">
        <f>data!N12</f>
        <v>266.21073126266123</v>
      </c>
      <c r="T14" s="52">
        <f t="shared" si="1"/>
        <v>106.48429250506446</v>
      </c>
      <c r="U14" s="1"/>
      <c r="V14" s="1"/>
      <c r="W14" s="1"/>
      <c r="X14" s="5"/>
      <c r="Y14" s="5"/>
      <c r="Z14" s="5"/>
      <c r="AA14" s="5"/>
      <c r="AB14" s="5"/>
      <c r="AC14" s="5"/>
      <c r="AD14" s="5"/>
      <c r="AE14" s="5"/>
      <c r="AF14" s="5"/>
    </row>
    <row r="15" spans="1:3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1"/>
      <c r="N15" s="52">
        <f>data!D13</f>
        <v>107.8</v>
      </c>
      <c r="O15" s="52">
        <f>data!P13</f>
        <v>267.27424385274259</v>
      </c>
      <c r="P15" s="52">
        <f t="shared" si="0"/>
        <v>106.90969754109705</v>
      </c>
      <c r="Q15" s="52">
        <f>Q14</f>
        <v>106.08</v>
      </c>
      <c r="R15" s="52"/>
      <c r="S15" s="52">
        <f>data!N13</f>
        <v>266.90877134603858</v>
      </c>
      <c r="T15" s="52">
        <f t="shared" si="1"/>
        <v>106.76350853841541</v>
      </c>
      <c r="U15" s="1"/>
      <c r="V15" s="1"/>
      <c r="W15" s="1"/>
      <c r="X15" s="5"/>
      <c r="Y15" s="5"/>
      <c r="Z15" s="5"/>
      <c r="AA15" s="5"/>
      <c r="AB15" s="5"/>
      <c r="AC15" s="5"/>
      <c r="AD15" s="5"/>
      <c r="AE15" s="5"/>
      <c r="AF15" s="5"/>
    </row>
    <row r="16" spans="1:3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/>
      <c r="N16" s="52">
        <f>data!D14</f>
        <v>107.9</v>
      </c>
      <c r="O16" s="52">
        <f>data!P14</f>
        <v>267.99796688639435</v>
      </c>
      <c r="P16" s="52">
        <f t="shared" si="0"/>
        <v>107.19918675455776</v>
      </c>
      <c r="Q16" s="52"/>
      <c r="R16" s="52"/>
      <c r="S16" s="52">
        <f>data!N14</f>
        <v>267.15636760888287</v>
      </c>
      <c r="T16" s="52">
        <f t="shared" si="1"/>
        <v>106.86254704355314</v>
      </c>
      <c r="U16" s="1"/>
      <c r="V16" s="1"/>
      <c r="W16" s="1"/>
      <c r="X16" s="5"/>
      <c r="Y16" s="5"/>
      <c r="Z16" s="5"/>
      <c r="AA16" s="5"/>
      <c r="AB16" s="5"/>
      <c r="AC16" s="5"/>
      <c r="AD16" s="5"/>
      <c r="AE16" s="5"/>
      <c r="AF16" s="5"/>
    </row>
    <row r="17" spans="1:3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/>
      <c r="N17" s="52">
        <f>data!D15</f>
        <v>107.5</v>
      </c>
      <c r="O17" s="52">
        <f>data!P15</f>
        <v>267.40264201516106</v>
      </c>
      <c r="P17" s="52">
        <f t="shared" si="0"/>
        <v>106.96105680606445</v>
      </c>
      <c r="Q17" s="52"/>
      <c r="R17" s="52"/>
      <c r="S17" s="52">
        <f>data!N15</f>
        <v>266.16598255750614</v>
      </c>
      <c r="T17" s="52">
        <f t="shared" si="1"/>
        <v>106.46639302300242</v>
      </c>
      <c r="U17" s="1"/>
      <c r="V17" s="1"/>
      <c r="W17" s="1"/>
      <c r="X17" s="5"/>
      <c r="Y17" s="5"/>
      <c r="Z17" s="5"/>
      <c r="AA17" s="5"/>
      <c r="AB17" s="5"/>
      <c r="AC17" s="5"/>
      <c r="AD17" s="5"/>
      <c r="AE17" s="5"/>
      <c r="AF17" s="5"/>
    </row>
    <row r="18" spans="1:3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2013</v>
      </c>
      <c r="N18" s="52">
        <f>data!D16</f>
        <v>107.2</v>
      </c>
      <c r="O18" s="52">
        <f>data!P16</f>
        <v>266.98993996250459</v>
      </c>
      <c r="P18" s="52">
        <f t="shared" si="0"/>
        <v>106.79597598500186</v>
      </c>
      <c r="Q18" s="52"/>
      <c r="R18" s="52"/>
      <c r="S18" s="52">
        <f>data!N16</f>
        <v>265.42319376897359</v>
      </c>
      <c r="T18" s="52">
        <f t="shared" si="1"/>
        <v>106.16927750758943</v>
      </c>
      <c r="U18" s="1"/>
      <c r="V18" s="1"/>
      <c r="W18" s="1"/>
      <c r="X18" s="5"/>
      <c r="Y18" s="5"/>
      <c r="Z18" s="5"/>
      <c r="AA18" s="5"/>
      <c r="AB18" s="5"/>
      <c r="AC18" s="5"/>
      <c r="AD18" s="5"/>
      <c r="AE18" s="5"/>
      <c r="AF18" s="5"/>
    </row>
    <row r="19" spans="1:3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/>
      <c r="N19" s="52">
        <f>data!D17</f>
        <v>107.5</v>
      </c>
      <c r="O19" s="52">
        <f>data!P17</f>
        <v>268.01806918285615</v>
      </c>
      <c r="P19" s="52">
        <f t="shared" si="0"/>
        <v>107.20722767314248</v>
      </c>
      <c r="Q19" s="52"/>
      <c r="R19" s="52"/>
      <c r="S19" s="52">
        <f>data!N17</f>
        <v>266.1659825575062</v>
      </c>
      <c r="T19" s="52">
        <f t="shared" si="1"/>
        <v>106.46639302300245</v>
      </c>
      <c r="U19" s="1"/>
      <c r="V19" s="1"/>
      <c r="W19" s="1"/>
      <c r="X19" s="5"/>
      <c r="Y19" s="5"/>
      <c r="Z19" s="5"/>
      <c r="AA19" s="5"/>
      <c r="AB19" s="5"/>
      <c r="AC19" s="5"/>
      <c r="AD19" s="5"/>
      <c r="AE19" s="5"/>
      <c r="AF19" s="5"/>
    </row>
    <row r="20" spans="1:32" ht="37.5" customHeight="1" x14ac:dyDescent="0.25">
      <c r="K20" s="7"/>
      <c r="L20" s="1"/>
      <c r="M20" s="51"/>
      <c r="N20" s="51"/>
      <c r="O20" s="51"/>
      <c r="P20" s="51"/>
      <c r="Q20" s="51"/>
      <c r="R20" s="51"/>
      <c r="S20" s="51"/>
      <c r="T20" s="1"/>
      <c r="U20" s="1"/>
      <c r="V20" s="1"/>
      <c r="W20" s="1"/>
      <c r="X20" s="5"/>
      <c r="Y20" s="5"/>
      <c r="Z20" s="5"/>
      <c r="AA20" s="5"/>
      <c r="AB20" s="5"/>
      <c r="AC20" s="5"/>
      <c r="AD20" s="5"/>
      <c r="AE20" s="5"/>
      <c r="AF20" s="5"/>
    </row>
    <row r="21" spans="1:32" ht="38.25" customHeight="1" x14ac:dyDescent="0.25">
      <c r="A21" s="33" t="s">
        <v>11</v>
      </c>
      <c r="B21" s="33"/>
      <c r="C21" s="33"/>
      <c r="D21" s="33"/>
      <c r="E21" s="33"/>
      <c r="F21" s="33"/>
      <c r="G21" s="33"/>
      <c r="H21" s="33"/>
      <c r="I21" s="33"/>
      <c r="J21" s="34"/>
      <c r="K21" s="34"/>
      <c r="L21" s="7"/>
      <c r="M21" s="51"/>
      <c r="N21" s="51"/>
      <c r="O21" s="51"/>
      <c r="P21" s="51"/>
      <c r="Q21" s="51"/>
      <c r="R21" s="51"/>
      <c r="S21" s="51"/>
      <c r="T21" s="1"/>
      <c r="U21" s="1"/>
      <c r="V21" s="1"/>
      <c r="W21" s="1"/>
      <c r="X21" s="5"/>
      <c r="Y21" s="5"/>
      <c r="Z21" s="5"/>
      <c r="AA21" s="5"/>
      <c r="AB21" s="5"/>
      <c r="AC21" s="5"/>
      <c r="AD21" s="5"/>
      <c r="AE21" s="5"/>
      <c r="AF21" s="5"/>
    </row>
    <row r="22" spans="1:32" x14ac:dyDescent="0.25">
      <c r="A22" s="1"/>
      <c r="B22" s="1"/>
      <c r="C22" s="1"/>
      <c r="D22" s="1"/>
      <c r="E22" s="1"/>
      <c r="F22" s="1"/>
      <c r="G22" s="1"/>
      <c r="H22" s="1"/>
      <c r="I22" s="1"/>
      <c r="L22" s="1"/>
      <c r="M22" s="51" t="s">
        <v>33</v>
      </c>
      <c r="N22" s="51"/>
      <c r="O22" s="51"/>
      <c r="P22" s="51"/>
      <c r="Q22" s="51"/>
      <c r="R22" s="51"/>
      <c r="S22" s="51"/>
      <c r="T22" s="1"/>
      <c r="U22" s="1"/>
      <c r="V22" s="1"/>
      <c r="W22" s="1"/>
      <c r="X22" s="5"/>
      <c r="Y22" s="5"/>
      <c r="Z22" s="5"/>
      <c r="AA22" s="5"/>
      <c r="AB22" s="5"/>
      <c r="AC22" s="5"/>
      <c r="AD22" s="5"/>
      <c r="AE22" s="5"/>
      <c r="AF22" s="5"/>
    </row>
    <row r="23" spans="1:32" x14ac:dyDescent="0.25">
      <c r="A23" s="1"/>
      <c r="B23" s="1"/>
      <c r="C23" s="1"/>
      <c r="D23" s="1"/>
      <c r="E23" s="1"/>
      <c r="F23" s="1"/>
      <c r="G23" s="1"/>
      <c r="H23" s="1"/>
      <c r="I23" s="1"/>
      <c r="M23" s="51"/>
      <c r="N23" s="51"/>
      <c r="O23" s="54"/>
      <c r="P23" s="54"/>
      <c r="Q23" s="54"/>
      <c r="R23" s="54"/>
      <c r="S23" s="54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x14ac:dyDescent="0.25">
      <c r="A24" s="1"/>
      <c r="B24" s="1"/>
      <c r="C24" s="1"/>
      <c r="D24" s="1"/>
      <c r="E24" s="1"/>
      <c r="F24" s="1"/>
      <c r="G24" s="1"/>
      <c r="H24" s="1"/>
      <c r="I24" s="1"/>
      <c r="M24" s="51"/>
      <c r="N24" s="55" t="s">
        <v>12</v>
      </c>
      <c r="O24" s="55" t="s">
        <v>32</v>
      </c>
      <c r="P24" s="54"/>
      <c r="Q24" s="54"/>
      <c r="R24" s="54"/>
      <c r="S24" s="54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x14ac:dyDescent="0.25">
      <c r="A25" s="1"/>
      <c r="B25" s="1"/>
      <c r="C25" s="1"/>
      <c r="D25" s="1"/>
      <c r="E25" s="1"/>
      <c r="F25" s="1"/>
      <c r="G25" s="1"/>
      <c r="H25" s="1"/>
      <c r="I25" s="1"/>
      <c r="M25" s="56"/>
      <c r="N25" s="57">
        <f>+O4/N4</f>
        <v>2.4916747312896188</v>
      </c>
      <c r="O25" s="58">
        <f t="shared" ref="O25:O36" si="2">S4/N4</f>
        <v>2.4897003224820384</v>
      </c>
      <c r="P25" s="58">
        <f>+data!$F$6</f>
        <v>2.5069124423963136</v>
      </c>
      <c r="Q25" s="54"/>
      <c r="R25" s="54"/>
      <c r="S25" s="54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x14ac:dyDescent="0.25">
      <c r="A26" s="1"/>
      <c r="B26" s="1"/>
      <c r="C26" s="1"/>
      <c r="D26" s="1"/>
      <c r="E26" s="1"/>
      <c r="F26" s="1"/>
      <c r="G26" s="1"/>
      <c r="H26" s="1"/>
      <c r="I26" s="1"/>
      <c r="M26" s="56"/>
      <c r="N26" s="57">
        <f t="shared" ref="N26:N40" si="3">+O5/N5</f>
        <v>2.4939541451635394</v>
      </c>
      <c r="O26" s="58">
        <f t="shared" si="2"/>
        <v>2.4937931074056578</v>
      </c>
      <c r="P26" s="58">
        <f>+data!$F$6</f>
        <v>2.5069124423963136</v>
      </c>
    </row>
    <row r="27" spans="1:32" x14ac:dyDescent="0.25">
      <c r="A27" s="1"/>
      <c r="B27" s="1"/>
      <c r="C27" s="1"/>
      <c r="D27" s="1"/>
      <c r="E27" s="1"/>
      <c r="F27" s="1"/>
      <c r="G27" s="1"/>
      <c r="H27" s="1"/>
      <c r="I27" s="1"/>
      <c r="M27" s="56">
        <v>2010</v>
      </c>
      <c r="N27" s="57">
        <f t="shared" si="3"/>
        <v>2.5010309007672862</v>
      </c>
      <c r="O27" s="58">
        <f t="shared" si="2"/>
        <v>2.501986912232625</v>
      </c>
      <c r="P27" s="58">
        <f>+data!$F$6</f>
        <v>2.5069124423963136</v>
      </c>
    </row>
    <row r="28" spans="1:32" x14ac:dyDescent="0.25">
      <c r="A28" s="1"/>
      <c r="B28" s="1"/>
      <c r="C28" s="1"/>
      <c r="D28" s="1"/>
      <c r="E28" s="1"/>
      <c r="F28" s="1"/>
      <c r="G28" s="1"/>
      <c r="H28" s="1"/>
      <c r="I28" s="1"/>
      <c r="M28" s="56"/>
      <c r="N28" s="57">
        <f t="shared" si="3"/>
        <v>2.5131467362211888</v>
      </c>
      <c r="O28" s="58">
        <f t="shared" si="2"/>
        <v>2.5143023244122529</v>
      </c>
      <c r="P28" s="58">
        <f>+data!$F$6</f>
        <v>2.5069124423963136</v>
      </c>
    </row>
    <row r="29" spans="1:32" x14ac:dyDescent="0.25">
      <c r="A29" s="1"/>
      <c r="B29" s="1"/>
      <c r="C29" s="1"/>
      <c r="D29" s="1"/>
      <c r="E29" s="1"/>
      <c r="F29" s="1"/>
      <c r="G29" s="1"/>
      <c r="H29" s="1"/>
      <c r="I29" s="1"/>
      <c r="M29" s="51"/>
      <c r="N29" s="57">
        <f t="shared" si="3"/>
        <v>2.5307126009440744</v>
      </c>
      <c r="O29" s="58">
        <f t="shared" si="2"/>
        <v>2.5307722838634432</v>
      </c>
      <c r="P29" s="58">
        <f>+data!$F$6</f>
        <v>2.5069124423963136</v>
      </c>
    </row>
    <row r="30" spans="1:32" x14ac:dyDescent="0.25">
      <c r="A30" s="1"/>
      <c r="B30" s="1"/>
      <c r="C30" s="1"/>
      <c r="D30" s="1"/>
      <c r="E30" s="1"/>
      <c r="F30" s="1"/>
      <c r="G30" s="1"/>
      <c r="H30" s="1"/>
      <c r="I30" s="1"/>
      <c r="M30" s="56"/>
      <c r="N30" s="57">
        <f t="shared" si="3"/>
        <v>2.5385505857248498</v>
      </c>
      <c r="O30" s="58">
        <f t="shared" si="2"/>
        <v>2.5382340126420808</v>
      </c>
      <c r="P30" s="58">
        <f>+data!$F$6</f>
        <v>2.5069124423963136</v>
      </c>
    </row>
    <row r="31" spans="1:32" x14ac:dyDescent="0.25">
      <c r="A31" s="1"/>
      <c r="B31" s="1"/>
      <c r="C31" s="1"/>
      <c r="D31" s="1"/>
      <c r="E31" s="1"/>
      <c r="F31" s="1"/>
      <c r="G31" s="1"/>
      <c r="H31" s="1"/>
      <c r="I31" s="1"/>
      <c r="M31" s="56">
        <v>2011</v>
      </c>
      <c r="N31" s="57">
        <f t="shared" si="3"/>
        <v>2.5368481700612362</v>
      </c>
      <c r="O31" s="58">
        <f t="shared" si="2"/>
        <v>2.5366432224951021</v>
      </c>
      <c r="P31" s="58">
        <f>+data!$F$6</f>
        <v>2.5069124423963136</v>
      </c>
    </row>
    <row r="32" spans="1:32" x14ac:dyDescent="0.25">
      <c r="A32" s="1"/>
      <c r="B32" s="1"/>
      <c r="C32" s="1"/>
      <c r="D32" s="1"/>
      <c r="E32" s="1"/>
      <c r="F32" s="1"/>
      <c r="G32" s="1"/>
      <c r="H32" s="1"/>
      <c r="I32" s="1"/>
      <c r="M32" s="56"/>
      <c r="N32" s="57">
        <f t="shared" si="3"/>
        <v>2.5254815214220292</v>
      </c>
      <c r="O32" s="58">
        <f t="shared" si="2"/>
        <v>2.5259379098682193</v>
      </c>
      <c r="P32" s="58">
        <f>+data!$F$6</f>
        <v>2.5069124423963136</v>
      </c>
    </row>
    <row r="33" spans="1:16" x14ac:dyDescent="0.25">
      <c r="A33" s="1"/>
      <c r="B33" s="1"/>
      <c r="C33" s="1"/>
      <c r="D33" s="1"/>
      <c r="E33" s="1"/>
      <c r="F33" s="1"/>
      <c r="G33" s="1"/>
      <c r="H33" s="1"/>
      <c r="I33" s="1"/>
      <c r="M33" s="51"/>
      <c r="N33" s="57">
        <f t="shared" si="3"/>
        <v>2.5040117213032937</v>
      </c>
      <c r="O33" s="58">
        <f t="shared" si="2"/>
        <v>2.5060383559059254</v>
      </c>
      <c r="P33" s="58">
        <f>+data!$F$6</f>
        <v>2.5069124423963136</v>
      </c>
    </row>
    <row r="34" spans="1:16" x14ac:dyDescent="0.25">
      <c r="A34" s="1"/>
      <c r="B34" s="1"/>
      <c r="C34" s="1"/>
      <c r="D34" s="1"/>
      <c r="E34" s="1"/>
      <c r="F34" s="1"/>
      <c r="G34" s="1"/>
      <c r="H34" s="1"/>
      <c r="I34" s="1"/>
      <c r="M34" s="56"/>
      <c r="N34" s="57">
        <f t="shared" si="3"/>
        <v>2.4893743280724254</v>
      </c>
      <c r="O34" s="58">
        <f t="shared" si="2"/>
        <v>2.491035501945142</v>
      </c>
      <c r="P34" s="58">
        <f>+data!$F$6</f>
        <v>2.5069124423963136</v>
      </c>
    </row>
    <row r="35" spans="1:16" x14ac:dyDescent="0.25">
      <c r="A35" s="206"/>
      <c r="B35" s="206"/>
      <c r="C35" s="206"/>
      <c r="D35" s="206"/>
      <c r="E35" s="206"/>
      <c r="F35" s="206"/>
      <c r="G35" s="206"/>
      <c r="H35" s="206"/>
      <c r="I35" s="206"/>
      <c r="J35" s="6"/>
      <c r="K35" s="6"/>
      <c r="M35" s="56">
        <v>2012</v>
      </c>
      <c r="N35" s="57">
        <f t="shared" si="3"/>
        <v>2.4812156151765432</v>
      </c>
      <c r="O35" s="58">
        <f t="shared" si="2"/>
        <v>2.4809946995588188</v>
      </c>
      <c r="P35" s="58">
        <f>+data!$F$6</f>
        <v>2.5069124423963136</v>
      </c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1"/>
      <c r="J36" s="6"/>
      <c r="K36" s="6"/>
      <c r="M36" s="56"/>
      <c r="N36" s="57">
        <f t="shared" si="3"/>
        <v>2.47935291143546</v>
      </c>
      <c r="O36" s="58">
        <f t="shared" si="2"/>
        <v>2.4759626284419163</v>
      </c>
      <c r="P36" s="58">
        <f>+data!$F$6</f>
        <v>2.5069124423963136</v>
      </c>
    </row>
    <row r="37" spans="1:1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N37" s="57">
        <f t="shared" si="3"/>
        <v>2.4837624363891968</v>
      </c>
      <c r="O37" s="58">
        <f t="shared" ref="O37:O40" si="4">S16/N16</f>
        <v>2.4759626284419172</v>
      </c>
      <c r="P37" s="58">
        <f>+data!$F$6</f>
        <v>2.5069124423963136</v>
      </c>
    </row>
    <row r="38" spans="1:16" x14ac:dyDescent="0.25">
      <c r="L38" s="6"/>
      <c r="M38" s="51"/>
      <c r="N38" s="57">
        <f t="shared" si="3"/>
        <v>2.4874664373503355</v>
      </c>
      <c r="O38" s="58">
        <f t="shared" si="4"/>
        <v>2.4759626284419176</v>
      </c>
      <c r="P38" s="58">
        <f>+data!$F$6</f>
        <v>2.5069124423963136</v>
      </c>
    </row>
    <row r="39" spans="1:16" x14ac:dyDescent="0.25">
      <c r="L39" s="6"/>
      <c r="M39" s="51">
        <v>2013</v>
      </c>
      <c r="N39" s="57">
        <f t="shared" si="3"/>
        <v>2.490577798157692</v>
      </c>
      <c r="O39" s="58">
        <f t="shared" si="4"/>
        <v>2.4759626284419176</v>
      </c>
      <c r="P39" s="58">
        <f>+data!$F$6</f>
        <v>2.5069124423963136</v>
      </c>
    </row>
    <row r="40" spans="1:16" x14ac:dyDescent="0.25">
      <c r="L40" s="1"/>
      <c r="M40" s="51"/>
      <c r="N40" s="57">
        <f t="shared" si="3"/>
        <v>2.4931913412358711</v>
      </c>
      <c r="O40" s="58">
        <f t="shared" si="4"/>
        <v>2.4759626284419181</v>
      </c>
      <c r="P40" s="58">
        <f>+data!$F$6</f>
        <v>2.5069124423963136</v>
      </c>
    </row>
  </sheetData>
  <mergeCells count="1">
    <mergeCell ref="A35:I3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3"/>
  <dimension ref="A1:AF20"/>
  <sheetViews>
    <sheetView zoomScaleNormal="100" workbookViewId="0"/>
  </sheetViews>
  <sheetFormatPr defaultRowHeight="15" x14ac:dyDescent="0.25"/>
  <cols>
    <col min="1" max="12" width="9.140625" style="172"/>
    <col min="13" max="14" width="9.140625" style="59"/>
    <col min="15" max="15" width="10" style="59" bestFit="1" customWidth="1"/>
    <col min="16" max="19" width="9.140625" style="59"/>
    <col min="20" max="16384" width="9.140625" style="172"/>
  </cols>
  <sheetData>
    <row r="1" spans="1:32" ht="15.75" x14ac:dyDescent="0.25">
      <c r="A1" s="4" t="s">
        <v>106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1" t="s">
        <v>31</v>
      </c>
      <c r="N1" s="51"/>
      <c r="O1" s="51"/>
      <c r="P1" s="51"/>
      <c r="Q1" s="51"/>
      <c r="R1" s="51"/>
      <c r="S1" s="51"/>
      <c r="T1" s="1"/>
      <c r="U1" s="1"/>
      <c r="V1" s="1"/>
      <c r="W1" s="1"/>
      <c r="X1" s="5"/>
      <c r="Y1" s="5"/>
      <c r="Z1" s="5"/>
      <c r="AA1" s="5"/>
      <c r="AB1" s="5"/>
      <c r="AC1" s="5"/>
      <c r="AD1" s="5"/>
      <c r="AE1" s="5"/>
      <c r="AF1" s="5"/>
    </row>
    <row r="2" spans="1:32" x14ac:dyDescent="0.25">
      <c r="A2" s="32" t="s">
        <v>44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1"/>
      <c r="M2" s="51"/>
      <c r="N2" s="51"/>
      <c r="O2" s="51"/>
      <c r="P2" s="51"/>
      <c r="Q2" s="51"/>
      <c r="R2" s="51"/>
      <c r="S2" s="51"/>
      <c r="T2" s="1"/>
      <c r="U2" s="1"/>
      <c r="V2" s="1"/>
      <c r="W2" s="1"/>
      <c r="X2" s="5"/>
      <c r="Y2" s="5"/>
      <c r="Z2" s="5"/>
      <c r="AA2" s="5"/>
      <c r="AB2" s="5"/>
      <c r="AC2" s="5"/>
      <c r="AD2" s="5"/>
      <c r="AE2" s="5"/>
      <c r="AF2" s="5"/>
    </row>
    <row r="3" spans="1:3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1"/>
      <c r="N3" s="51" t="s">
        <v>0</v>
      </c>
      <c r="O3" s="51" t="s">
        <v>65</v>
      </c>
      <c r="P3" s="59" t="s">
        <v>30</v>
      </c>
      <c r="Q3" s="51"/>
      <c r="R3" s="51"/>
      <c r="S3" s="51"/>
      <c r="T3" s="1"/>
      <c r="U3" s="1"/>
      <c r="V3" s="1"/>
      <c r="W3" s="1"/>
      <c r="X3" s="5"/>
      <c r="Y3" s="5"/>
      <c r="Z3" s="5"/>
      <c r="AA3" s="5"/>
      <c r="AB3" s="5"/>
      <c r="AC3" s="5"/>
      <c r="AD3" s="5"/>
      <c r="AE3" s="5"/>
      <c r="AF3" s="5"/>
    </row>
    <row r="4" spans="1:3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51"/>
      <c r="N4" s="52">
        <f>+'Example 6.4'!O5</f>
        <v>20</v>
      </c>
      <c r="O4" s="52">
        <f>+'Example 6.4'!P5</f>
        <v>107.84817203927032</v>
      </c>
      <c r="P4" s="52">
        <f>'Example 6.4'!R5</f>
        <v>67.81750245849156</v>
      </c>
      <c r="Q4" s="75"/>
      <c r="R4" s="51"/>
      <c r="S4" s="53"/>
      <c r="T4" s="1"/>
      <c r="U4" s="1"/>
      <c r="V4" s="1"/>
      <c r="W4" s="1"/>
      <c r="X4" s="5"/>
      <c r="Y4" s="5"/>
      <c r="Z4" s="5"/>
      <c r="AA4" s="5"/>
      <c r="AB4" s="5"/>
      <c r="AC4" s="5"/>
      <c r="AD4" s="5"/>
      <c r="AE4" s="5"/>
      <c r="AF4" s="5"/>
    </row>
    <row r="5" spans="1:3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1"/>
      <c r="N5" s="52">
        <f>+'Example 6.4'!O6</f>
        <v>15</v>
      </c>
      <c r="O5" s="52">
        <f>+'Example 6.4'!P6</f>
        <v>64.523830251038021</v>
      </c>
      <c r="P5" s="52">
        <f>'Example 6.4'!R6</f>
        <v>63.564970835092282</v>
      </c>
      <c r="Q5" s="75"/>
      <c r="R5" s="53"/>
      <c r="S5" s="53"/>
      <c r="T5" s="1"/>
      <c r="U5" s="1"/>
      <c r="V5" s="1"/>
      <c r="W5" s="1"/>
      <c r="X5" s="5"/>
      <c r="Y5" s="5"/>
      <c r="Z5" s="5"/>
      <c r="AA5" s="5"/>
      <c r="AB5" s="5"/>
      <c r="AC5" s="5"/>
      <c r="AD5" s="5"/>
      <c r="AE5" s="5"/>
      <c r="AF5" s="5"/>
    </row>
    <row r="6" spans="1:3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51">
        <v>2010</v>
      </c>
      <c r="N6" s="52">
        <f>+'Example 6.4'!O7</f>
        <v>10</v>
      </c>
      <c r="O6" s="52">
        <f>+'Example 6.4'!P7</f>
        <v>23.926538259208169</v>
      </c>
      <c r="P6" s="52">
        <f>'Example 6.4'!R7</f>
        <v>58.790050595282878</v>
      </c>
      <c r="Q6" s="75"/>
      <c r="R6" s="53"/>
      <c r="S6" s="53"/>
      <c r="T6" s="1"/>
      <c r="U6" s="1"/>
      <c r="V6" s="1"/>
      <c r="W6" s="1"/>
      <c r="X6" s="5"/>
      <c r="Y6" s="5"/>
      <c r="Z6" s="5"/>
      <c r="AA6" s="5"/>
      <c r="AB6" s="5"/>
      <c r="AC6" s="5"/>
      <c r="AD6" s="5"/>
      <c r="AE6" s="5"/>
      <c r="AF6" s="5"/>
    </row>
    <row r="7" spans="1:3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51"/>
      <c r="N7" s="52">
        <f>+'Example 6.4'!O8</f>
        <v>-60</v>
      </c>
      <c r="O7" s="52">
        <f>+'Example 6.4'!P8</f>
        <v>3.7014594504835241</v>
      </c>
      <c r="P7" s="52">
        <f>'Example 6.4'!R8</f>
        <v>9.8274761111332829</v>
      </c>
      <c r="Q7" s="75"/>
      <c r="R7" s="53"/>
      <c r="S7" s="53"/>
      <c r="T7" s="1"/>
      <c r="U7" s="1"/>
      <c r="V7" s="1"/>
      <c r="W7" s="1"/>
      <c r="X7" s="5"/>
      <c r="Y7" s="5"/>
      <c r="Z7" s="5"/>
      <c r="AA7" s="5"/>
      <c r="AB7" s="5"/>
      <c r="AC7" s="5"/>
      <c r="AD7" s="5"/>
      <c r="AE7" s="5"/>
      <c r="AF7" s="5"/>
    </row>
    <row r="8" spans="1:3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51"/>
      <c r="N8" s="52">
        <f>+'Example 6.4'!O9</f>
        <v>10</v>
      </c>
      <c r="O8" s="52">
        <f>+'Example 6.4'!P9</f>
        <v>7.5642394807934377</v>
      </c>
      <c r="P8" s="52">
        <f>'Example 6.4'!R9</f>
        <v>55.111503115142497</v>
      </c>
      <c r="Q8" s="75"/>
      <c r="R8" s="53"/>
      <c r="S8" s="53"/>
      <c r="T8" s="1"/>
      <c r="U8" s="1"/>
      <c r="V8" s="1"/>
      <c r="W8" s="1"/>
      <c r="X8" s="5"/>
      <c r="Y8" s="5"/>
      <c r="Z8" s="5"/>
      <c r="AA8" s="5"/>
      <c r="AB8" s="5"/>
      <c r="AC8" s="5"/>
      <c r="AD8" s="5"/>
      <c r="AE8" s="5"/>
      <c r="AF8" s="5"/>
    </row>
    <row r="9" spans="1:3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51"/>
      <c r="N9" s="52">
        <f>+'Example 6.4'!O10</f>
        <v>20</v>
      </c>
      <c r="O9" s="52">
        <f>+'Example 6.4'!P10</f>
        <v>29.843114742347986</v>
      </c>
      <c r="P9" s="52">
        <f>'Example 6.4'!R10</f>
        <v>61.15563385533283</v>
      </c>
      <c r="Q9" s="75"/>
      <c r="R9" s="53"/>
      <c r="S9" s="53"/>
      <c r="T9" s="1"/>
      <c r="U9" s="1"/>
      <c r="V9" s="1"/>
      <c r="W9" s="1"/>
      <c r="X9" s="5"/>
      <c r="Y9" s="5"/>
      <c r="Z9" s="5"/>
      <c r="AA9" s="5"/>
      <c r="AB9" s="5"/>
      <c r="AC9" s="5"/>
      <c r="AD9" s="5"/>
      <c r="AE9" s="5"/>
      <c r="AF9" s="5"/>
    </row>
    <row r="10" spans="1:3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51">
        <v>2011</v>
      </c>
      <c r="N10" s="52">
        <f>+'Example 6.4'!O11</f>
        <v>45</v>
      </c>
      <c r="O10" s="52">
        <f>+'Example 6.4'!P11</f>
        <v>92.84045518755417</v>
      </c>
      <c r="P10" s="52">
        <f>'Example 6.4'!R11</f>
        <v>79.041942284648684</v>
      </c>
      <c r="Q10" s="75"/>
      <c r="R10" s="53"/>
      <c r="S10" s="53"/>
      <c r="T10" s="1"/>
      <c r="U10" s="1"/>
      <c r="V10" s="1"/>
      <c r="W10" s="1"/>
      <c r="X10" s="5"/>
      <c r="Y10" s="5"/>
      <c r="Z10" s="5"/>
      <c r="AA10" s="5"/>
      <c r="AB10" s="5"/>
      <c r="AC10" s="5"/>
      <c r="AD10" s="5"/>
      <c r="AE10" s="5"/>
      <c r="AF10" s="5"/>
    </row>
    <row r="11" spans="1:3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51"/>
      <c r="N11" s="52">
        <f>+'Example 6.4'!O12</f>
        <v>75</v>
      </c>
      <c r="O11" s="52">
        <f>+'Example 6.4'!P12</f>
        <v>169.75219058930443</v>
      </c>
      <c r="P11" s="52">
        <f>'Example 6.4'!R12</f>
        <v>104.690920744876</v>
      </c>
      <c r="Q11" s="75"/>
      <c r="R11" s="53"/>
      <c r="S11" s="53"/>
      <c r="T11" s="1"/>
      <c r="U11" s="1"/>
      <c r="V11" s="1"/>
      <c r="W11" s="1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51"/>
      <c r="N12" s="52">
        <f>+'Example 6.4'!O13</f>
        <v>90</v>
      </c>
      <c r="O12" s="52">
        <f>+'Example 6.4'!P13</f>
        <v>166.11572086841332</v>
      </c>
      <c r="P12" s="52">
        <f>'Example 6.4'!R13</f>
        <v>126.63775033610894</v>
      </c>
      <c r="Q12" s="75"/>
      <c r="R12" s="53"/>
      <c r="S12" s="53"/>
      <c r="T12" s="1"/>
      <c r="U12" s="1"/>
      <c r="V12" s="1"/>
      <c r="W12" s="1"/>
      <c r="X12" s="5"/>
      <c r="Y12" s="5"/>
      <c r="Z12" s="5"/>
      <c r="AA12" s="5"/>
      <c r="AB12" s="5"/>
      <c r="AC12" s="5"/>
      <c r="AD12" s="5"/>
      <c r="AE12" s="5"/>
      <c r="AF12" s="5"/>
    </row>
    <row r="13" spans="1:3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51"/>
      <c r="N13" s="52">
        <f>+'Example 6.4'!O14</f>
        <v>100</v>
      </c>
      <c r="O13" s="52">
        <f>+'Example 6.4'!P14</f>
        <v>151.75905602631062</v>
      </c>
      <c r="P13" s="52">
        <f>'Example 6.4'!R14</f>
        <v>143.6939258261971</v>
      </c>
      <c r="Q13" s="75"/>
      <c r="R13" s="53"/>
      <c r="S13" s="53"/>
      <c r="T13" s="1"/>
      <c r="U13" s="1"/>
      <c r="V13" s="1"/>
      <c r="W13" s="1"/>
      <c r="X13" s="5"/>
      <c r="Y13" s="5"/>
      <c r="Z13" s="5"/>
      <c r="AA13" s="5"/>
      <c r="AB13" s="5"/>
      <c r="AC13" s="5"/>
      <c r="AD13" s="5"/>
      <c r="AE13" s="5"/>
      <c r="AF13" s="5"/>
    </row>
    <row r="14" spans="1:3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51">
        <v>2012</v>
      </c>
      <c r="N14" s="52">
        <f>+'Example 6.4'!O15</f>
        <v>110</v>
      </c>
      <c r="O14" s="52">
        <f>+'Example 6.4'!P15</f>
        <v>141.77758680565</v>
      </c>
      <c r="P14" s="52">
        <f>'Example 6.4'!R15</f>
        <v>158.70199016074605</v>
      </c>
      <c r="Q14" s="75"/>
      <c r="R14" s="53"/>
      <c r="S14" s="53"/>
      <c r="T14" s="1"/>
      <c r="U14" s="1"/>
      <c r="V14" s="1"/>
      <c r="W14" s="1"/>
      <c r="X14" s="5"/>
      <c r="Y14" s="5"/>
      <c r="Z14" s="5"/>
      <c r="AA14" s="5"/>
      <c r="AB14" s="5"/>
      <c r="AC14" s="5"/>
      <c r="AD14" s="5"/>
      <c r="AE14" s="5"/>
      <c r="AF14" s="5"/>
    </row>
    <row r="15" spans="1:3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1"/>
      <c r="N15" s="52">
        <f>+'Example 6.4'!O16</f>
        <v>120</v>
      </c>
      <c r="O15" s="52">
        <f>+'Example 6.4'!P16</f>
        <v>140.34763629962606</v>
      </c>
      <c r="P15" s="52">
        <f>'Example 6.4'!R16</f>
        <v>170.96633367694793</v>
      </c>
      <c r="Q15" s="75"/>
      <c r="R15" s="53"/>
      <c r="S15" s="53"/>
      <c r="T15" s="1"/>
      <c r="U15" s="1"/>
      <c r="V15" s="1"/>
      <c r="W15" s="1"/>
      <c r="X15" s="5"/>
      <c r="Y15" s="5"/>
      <c r="Z15" s="5"/>
      <c r="AA15" s="5"/>
      <c r="AB15" s="5"/>
      <c r="AC15" s="5"/>
      <c r="AD15" s="5"/>
      <c r="AE15" s="5"/>
      <c r="AF15" s="5"/>
    </row>
    <row r="16" spans="1:3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/>
      <c r="N16" s="52"/>
      <c r="O16" s="52"/>
      <c r="P16" s="52"/>
      <c r="Q16" s="75"/>
      <c r="R16" s="51"/>
      <c r="S16" s="53"/>
      <c r="T16" s="1"/>
      <c r="U16" s="1"/>
      <c r="V16" s="1"/>
      <c r="W16" s="1"/>
      <c r="X16" s="5"/>
      <c r="Y16" s="5"/>
      <c r="Z16" s="5"/>
      <c r="AA16" s="5"/>
      <c r="AB16" s="5"/>
      <c r="AC16" s="5"/>
      <c r="AD16" s="5"/>
      <c r="AE16" s="5"/>
      <c r="AF16" s="5"/>
    </row>
    <row r="17" spans="1:3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/>
      <c r="N17" s="52"/>
      <c r="O17" s="52"/>
      <c r="P17" s="52"/>
      <c r="Q17" s="51"/>
      <c r="R17" s="51"/>
      <c r="S17" s="53"/>
      <c r="T17" s="1"/>
      <c r="U17" s="1"/>
      <c r="V17" s="1"/>
      <c r="W17" s="1"/>
      <c r="X17" s="5"/>
      <c r="Y17" s="5"/>
      <c r="Z17" s="5"/>
      <c r="AA17" s="5"/>
      <c r="AB17" s="5"/>
      <c r="AC17" s="5"/>
      <c r="AD17" s="5"/>
      <c r="AE17" s="5"/>
      <c r="AF17" s="5"/>
    </row>
    <row r="18" spans="1:3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/>
      <c r="N18" s="52"/>
      <c r="O18" s="52"/>
      <c r="P18" s="52"/>
      <c r="Q18" s="51"/>
      <c r="R18" s="51"/>
      <c r="S18" s="53"/>
      <c r="T18" s="1"/>
      <c r="U18" s="1"/>
      <c r="V18" s="1"/>
      <c r="W18" s="1"/>
      <c r="X18" s="5"/>
      <c r="Y18" s="5"/>
      <c r="Z18" s="5"/>
      <c r="AA18" s="5"/>
      <c r="AB18" s="5"/>
      <c r="AC18" s="5"/>
      <c r="AD18" s="5"/>
      <c r="AE18" s="5"/>
      <c r="AF18" s="5"/>
    </row>
    <row r="19" spans="1:3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/>
      <c r="N19" s="52"/>
      <c r="O19" s="52"/>
      <c r="P19" s="52"/>
      <c r="Q19" s="51"/>
      <c r="R19" s="51"/>
      <c r="S19" s="53"/>
      <c r="T19" s="1"/>
      <c r="U19" s="1"/>
      <c r="V19" s="1"/>
      <c r="W19" s="1"/>
      <c r="X19" s="5"/>
      <c r="Y19" s="5"/>
      <c r="Z19" s="5"/>
      <c r="AA19" s="5"/>
      <c r="AB19" s="5"/>
      <c r="AC19" s="5"/>
      <c r="AD19" s="5"/>
      <c r="AE19" s="5"/>
      <c r="AF19" s="5"/>
    </row>
    <row r="20" spans="1:32" ht="37.5" customHeight="1" x14ac:dyDescent="0.25">
      <c r="K20" s="7"/>
      <c r="L20" s="1"/>
      <c r="M20" s="51"/>
      <c r="N20" s="51"/>
      <c r="O20" s="51"/>
      <c r="P20" s="51"/>
      <c r="Q20" s="51"/>
      <c r="R20" s="51"/>
      <c r="S20" s="51"/>
      <c r="T20" s="1"/>
      <c r="U20" s="1"/>
      <c r="V20" s="1"/>
      <c r="W20" s="1"/>
      <c r="X20" s="5"/>
      <c r="Y20" s="5"/>
      <c r="Z20" s="5"/>
      <c r="AA20" s="5"/>
      <c r="AB20" s="5"/>
      <c r="AC20" s="5"/>
      <c r="AD20" s="5"/>
      <c r="AE20" s="5"/>
      <c r="AF20" s="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24"/>
  <sheetViews>
    <sheetView zoomScaleNormal="100" workbookViewId="0">
      <selection sqref="A1:L1"/>
    </sheetView>
  </sheetViews>
  <sheetFormatPr defaultColWidth="8.85546875" defaultRowHeight="15" x14ac:dyDescent="0.25"/>
  <cols>
    <col min="1" max="1" width="7.7109375" style="1" customWidth="1"/>
    <col min="2" max="2" width="7.42578125" style="1" customWidth="1"/>
    <col min="3" max="4" width="8.28515625" style="1" customWidth="1"/>
    <col min="5" max="5" width="8.85546875" style="1" customWidth="1"/>
    <col min="6" max="6" width="8.42578125" style="1" customWidth="1"/>
    <col min="7" max="7" width="7.85546875" style="1" customWidth="1"/>
    <col min="8" max="8" width="3.28515625" style="8" customWidth="1"/>
    <col min="9" max="9" width="6.85546875" style="1" customWidth="1"/>
    <col min="10" max="10" width="3.85546875" style="20" customWidth="1"/>
    <col min="11" max="11" width="7.5703125" style="1" customWidth="1"/>
    <col min="12" max="13" width="8.28515625" style="1" customWidth="1"/>
    <col min="14" max="16384" width="8.85546875" style="1"/>
  </cols>
  <sheetData>
    <row r="1" spans="1:13" s="2" customFormat="1" ht="14.25" customHeight="1" thickBot="1" x14ac:dyDescent="0.3">
      <c r="A1" s="180" t="s">
        <v>86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3" s="2" customFormat="1" ht="12.95" customHeight="1" thickBot="1" x14ac:dyDescent="0.3">
      <c r="A2" s="39"/>
      <c r="B2" s="181" t="s">
        <v>0</v>
      </c>
      <c r="C2" s="181"/>
      <c r="D2" s="181"/>
      <c r="E2" s="39"/>
      <c r="F2" s="39"/>
      <c r="G2" s="181" t="s">
        <v>45</v>
      </c>
      <c r="H2" s="181"/>
      <c r="I2" s="181"/>
      <c r="J2" s="181"/>
      <c r="K2" s="181"/>
      <c r="L2" s="181"/>
      <c r="M2" s="93"/>
    </row>
    <row r="3" spans="1:13" s="2" customFormat="1" ht="37.5" customHeight="1" thickBot="1" x14ac:dyDescent="0.3">
      <c r="A3" s="21"/>
      <c r="B3" s="14" t="s">
        <v>0</v>
      </c>
      <c r="C3" s="178" t="s">
        <v>50</v>
      </c>
      <c r="D3" s="178" t="s">
        <v>51</v>
      </c>
      <c r="E3" s="14" t="s">
        <v>1</v>
      </c>
      <c r="F3" s="14" t="s">
        <v>2</v>
      </c>
      <c r="G3" s="181" t="s">
        <v>46</v>
      </c>
      <c r="H3" s="181"/>
      <c r="I3" s="181"/>
      <c r="J3" s="181"/>
      <c r="K3" s="181"/>
      <c r="L3" s="178" t="s">
        <v>50</v>
      </c>
      <c r="M3" s="178" t="s">
        <v>51</v>
      </c>
    </row>
    <row r="4" spans="1:13" s="2" customFormat="1" ht="12.95" customHeight="1" thickBot="1" x14ac:dyDescent="0.3">
      <c r="A4" s="22"/>
      <c r="B4" s="23" t="s">
        <v>4</v>
      </c>
      <c r="C4" s="179"/>
      <c r="D4" s="179"/>
      <c r="E4" s="23" t="s">
        <v>5</v>
      </c>
      <c r="F4" s="23" t="s">
        <v>48</v>
      </c>
      <c r="G4" s="23" t="s">
        <v>4</v>
      </c>
      <c r="H4" s="23" t="s">
        <v>25</v>
      </c>
      <c r="I4" s="24" t="s">
        <v>6</v>
      </c>
      <c r="J4" s="16" t="s">
        <v>7</v>
      </c>
      <c r="K4" s="24" t="s">
        <v>8</v>
      </c>
      <c r="L4" s="179"/>
      <c r="M4" s="179"/>
    </row>
    <row r="5" spans="1:13" s="2" customFormat="1" ht="12.95" customHeight="1" x14ac:dyDescent="0.25">
      <c r="A5" s="73" t="s">
        <v>13</v>
      </c>
      <c r="B5" s="28">
        <f>+data!D2</f>
        <v>99.399999999999991</v>
      </c>
      <c r="C5" s="28"/>
      <c r="D5" s="90"/>
      <c r="E5" s="17"/>
      <c r="F5" s="17"/>
      <c r="G5" s="28">
        <f>+B5</f>
        <v>99.399999999999991</v>
      </c>
      <c r="H5" s="15" t="s">
        <v>25</v>
      </c>
      <c r="I5" s="47">
        <f>+$F$9</f>
        <v>2.5</v>
      </c>
      <c r="J5" s="15" t="s">
        <v>7</v>
      </c>
      <c r="K5" s="37">
        <f>+G5*I5</f>
        <v>248.49999999999997</v>
      </c>
      <c r="L5" s="17"/>
      <c r="M5" s="90"/>
    </row>
    <row r="6" spans="1:13" s="2" customFormat="1" ht="12.95" customHeight="1" x14ac:dyDescent="0.25">
      <c r="A6" s="73" t="s">
        <v>14</v>
      </c>
      <c r="B6" s="28">
        <f>+data!D3</f>
        <v>99.6</v>
      </c>
      <c r="C6" s="25">
        <f>+B6/B5-1</f>
        <v>2.0120724346077701E-3</v>
      </c>
      <c r="D6" s="90"/>
      <c r="E6" s="17"/>
      <c r="F6" s="17"/>
      <c r="G6" s="28">
        <f t="shared" ref="G6:G23" si="0">+B6</f>
        <v>99.6</v>
      </c>
      <c r="H6" s="15" t="s">
        <v>25</v>
      </c>
      <c r="I6" s="47">
        <f t="shared" ref="I6:I8" si="1">+$F$9</f>
        <v>2.5</v>
      </c>
      <c r="J6" s="15" t="s">
        <v>7</v>
      </c>
      <c r="K6" s="37">
        <f t="shared" ref="K6:K18" si="2">+G6*I6</f>
        <v>249</v>
      </c>
      <c r="L6" s="25">
        <f>+K6/K5-1</f>
        <v>2.0120724346077701E-3</v>
      </c>
      <c r="M6" s="90"/>
    </row>
    <row r="7" spans="1:13" s="2" customFormat="1" ht="12.95" customHeight="1" x14ac:dyDescent="0.25">
      <c r="A7" s="73" t="s">
        <v>15</v>
      </c>
      <c r="B7" s="28">
        <f>+data!D4</f>
        <v>100.1</v>
      </c>
      <c r="C7" s="25">
        <f>+B7/B6-1</f>
        <v>5.020080321285203E-3</v>
      </c>
      <c r="D7" s="90"/>
      <c r="E7" s="17"/>
      <c r="F7" s="17"/>
      <c r="G7" s="28">
        <f t="shared" si="0"/>
        <v>100.1</v>
      </c>
      <c r="H7" s="15" t="s">
        <v>25</v>
      </c>
      <c r="I7" s="47">
        <f t="shared" si="1"/>
        <v>2.5</v>
      </c>
      <c r="J7" s="15" t="s">
        <v>7</v>
      </c>
      <c r="K7" s="37">
        <f t="shared" si="2"/>
        <v>250.25</v>
      </c>
      <c r="L7" s="25">
        <f>+K7/K6-1</f>
        <v>5.020080321285203E-3</v>
      </c>
      <c r="M7" s="90"/>
    </row>
    <row r="8" spans="1:13" s="2" customFormat="1" ht="12.95" customHeight="1" x14ac:dyDescent="0.25">
      <c r="A8" s="73" t="s">
        <v>16</v>
      </c>
      <c r="B8" s="28">
        <f>+data!D5</f>
        <v>100.9</v>
      </c>
      <c r="C8" s="25">
        <f>+B8/B7-1</f>
        <v>7.9920079920081655E-3</v>
      </c>
      <c r="D8" s="90"/>
      <c r="E8" s="17"/>
      <c r="F8" s="17"/>
      <c r="G8" s="28">
        <f t="shared" si="0"/>
        <v>100.9</v>
      </c>
      <c r="H8" s="15" t="s">
        <v>25</v>
      </c>
      <c r="I8" s="47">
        <f t="shared" si="1"/>
        <v>2.5</v>
      </c>
      <c r="J8" s="15" t="s">
        <v>7</v>
      </c>
      <c r="K8" s="37">
        <f t="shared" si="2"/>
        <v>252.25</v>
      </c>
      <c r="L8" s="25">
        <f>+K8/K7-1</f>
        <v>7.9920079920079434E-3</v>
      </c>
      <c r="M8" s="90"/>
    </row>
    <row r="9" spans="1:13" s="3" customFormat="1" ht="12.95" customHeight="1" x14ac:dyDescent="0.25">
      <c r="A9" s="69">
        <v>2010</v>
      </c>
      <c r="B9" s="29">
        <f>SUM(B5:B8)</f>
        <v>400</v>
      </c>
      <c r="C9" s="17"/>
      <c r="D9" s="91"/>
      <c r="E9" s="35">
        <f>data!F2</f>
        <v>1000</v>
      </c>
      <c r="F9" s="46">
        <f>+E9/B9</f>
        <v>2.5</v>
      </c>
      <c r="G9" s="31"/>
      <c r="H9" s="17"/>
      <c r="I9" s="48"/>
      <c r="J9" s="17"/>
      <c r="K9" s="35">
        <f>+SUM(K5:K8)</f>
        <v>1000</v>
      </c>
      <c r="L9" s="17"/>
      <c r="M9" s="91"/>
    </row>
    <row r="10" spans="1:13" s="2" customFormat="1" ht="12.95" customHeight="1" x14ac:dyDescent="0.25">
      <c r="A10" s="73" t="s">
        <v>17</v>
      </c>
      <c r="B10" s="28">
        <f>data!D6</f>
        <v>101.7</v>
      </c>
      <c r="C10" s="25">
        <f>+B10/B8-1</f>
        <v>7.9286422200197659E-3</v>
      </c>
      <c r="D10" s="90">
        <f>+B10/B5-1</f>
        <v>2.3138832997988024E-2</v>
      </c>
      <c r="E10" s="36"/>
      <c r="F10" s="17"/>
      <c r="G10" s="28">
        <f t="shared" si="0"/>
        <v>101.7</v>
      </c>
      <c r="H10" s="15" t="s">
        <v>25</v>
      </c>
      <c r="I10" s="47">
        <f>+$F$14</f>
        <v>2.5328787140769604</v>
      </c>
      <c r="J10" s="15" t="s">
        <v>7</v>
      </c>
      <c r="K10" s="37">
        <f t="shared" si="2"/>
        <v>257.59376522162688</v>
      </c>
      <c r="L10" s="25">
        <f>+K10/K8-1</f>
        <v>2.1184401275032183E-2</v>
      </c>
      <c r="M10" s="90">
        <f>+K10/K5-1</f>
        <v>3.6594628658458417E-2</v>
      </c>
    </row>
    <row r="11" spans="1:13" s="2" customFormat="1" ht="12.95" customHeight="1" x14ac:dyDescent="0.25">
      <c r="A11" s="73" t="s">
        <v>18</v>
      </c>
      <c r="B11" s="28">
        <f>data!D7</f>
        <v>102.2</v>
      </c>
      <c r="C11" s="25">
        <f>+B11/B10-1</f>
        <v>4.9164208456244918E-3</v>
      </c>
      <c r="D11" s="90">
        <f t="shared" ref="D11:D13" si="3">+B11/B6-1</f>
        <v>2.6104417670682833E-2</v>
      </c>
      <c r="E11" s="36"/>
      <c r="F11" s="17"/>
      <c r="G11" s="28">
        <f t="shared" si="0"/>
        <v>102.2</v>
      </c>
      <c r="H11" s="15" t="s">
        <v>25</v>
      </c>
      <c r="I11" s="47">
        <f t="shared" ref="I11:I13" si="4">+$F$14</f>
        <v>2.5328787140769604</v>
      </c>
      <c r="J11" s="15" t="s">
        <v>7</v>
      </c>
      <c r="K11" s="37">
        <f t="shared" si="2"/>
        <v>258.86020457866539</v>
      </c>
      <c r="L11" s="25">
        <f>+K11/K10-1</f>
        <v>4.9164208456244918E-3</v>
      </c>
      <c r="M11" s="90">
        <f t="shared" ref="M11:M13" si="5">+K11/K6-1</f>
        <v>3.9599215175363023E-2</v>
      </c>
    </row>
    <row r="12" spans="1:13" s="2" customFormat="1" ht="12.95" customHeight="1" x14ac:dyDescent="0.25">
      <c r="A12" s="73" t="s">
        <v>19</v>
      </c>
      <c r="B12" s="28">
        <f>data!D8</f>
        <v>102.9</v>
      </c>
      <c r="C12" s="25">
        <f>+B12/B11-1</f>
        <v>6.8493150684931781E-3</v>
      </c>
      <c r="D12" s="90">
        <f t="shared" si="3"/>
        <v>2.7972027972028135E-2</v>
      </c>
      <c r="E12" s="36"/>
      <c r="F12" s="17"/>
      <c r="G12" s="28">
        <f t="shared" si="0"/>
        <v>102.9</v>
      </c>
      <c r="H12" s="15" t="s">
        <v>25</v>
      </c>
      <c r="I12" s="47">
        <f t="shared" si="4"/>
        <v>2.5328787140769604</v>
      </c>
      <c r="J12" s="15" t="s">
        <v>7</v>
      </c>
      <c r="K12" s="37">
        <f t="shared" si="2"/>
        <v>260.63321967851925</v>
      </c>
      <c r="L12" s="25">
        <f t="shared" ref="L12:L13" si="6">+K12/K11-1</f>
        <v>6.8493150684931781E-3</v>
      </c>
      <c r="M12" s="90">
        <f t="shared" si="5"/>
        <v>4.1491387326750173E-2</v>
      </c>
    </row>
    <row r="13" spans="1:13" s="2" customFormat="1" ht="12.95" customHeight="1" x14ac:dyDescent="0.25">
      <c r="A13" s="73" t="s">
        <v>20</v>
      </c>
      <c r="B13" s="28">
        <f>data!D9</f>
        <v>103.8</v>
      </c>
      <c r="C13" s="25">
        <f>+B13/B12-1</f>
        <v>8.7463556851310464E-3</v>
      </c>
      <c r="D13" s="90">
        <f t="shared" si="3"/>
        <v>2.8741328047571679E-2</v>
      </c>
      <c r="E13" s="36"/>
      <c r="F13" s="17"/>
      <c r="G13" s="28">
        <f t="shared" si="0"/>
        <v>103.8</v>
      </c>
      <c r="H13" s="15" t="s">
        <v>25</v>
      </c>
      <c r="I13" s="47">
        <f t="shared" si="4"/>
        <v>2.5328787140769604</v>
      </c>
      <c r="J13" s="15" t="s">
        <v>7</v>
      </c>
      <c r="K13" s="37">
        <f t="shared" si="2"/>
        <v>262.91281052118848</v>
      </c>
      <c r="L13" s="25">
        <f t="shared" si="6"/>
        <v>8.7463556851310464E-3</v>
      </c>
      <c r="M13" s="90">
        <f t="shared" si="5"/>
        <v>4.2270804841183285E-2</v>
      </c>
    </row>
    <row r="14" spans="1:13" s="2" customFormat="1" ht="12.95" customHeight="1" x14ac:dyDescent="0.25">
      <c r="A14" s="69">
        <v>2011</v>
      </c>
      <c r="B14" s="29">
        <f>SUM(B10:B13)</f>
        <v>410.6</v>
      </c>
      <c r="D14" s="91">
        <f>+B14/B9-1</f>
        <v>2.6499999999999968E-2</v>
      </c>
      <c r="E14" s="35">
        <f>data!F3</f>
        <v>1040</v>
      </c>
      <c r="F14" s="46">
        <f>+E14/B14</f>
        <v>2.5328787140769604</v>
      </c>
      <c r="G14" s="31"/>
      <c r="H14" s="17"/>
      <c r="I14" s="48"/>
      <c r="J14" s="17"/>
      <c r="K14" s="35">
        <f>+SUM(K10:K13)</f>
        <v>1040</v>
      </c>
      <c r="L14" s="26"/>
      <c r="M14" s="91">
        <f>+K14/K9-1</f>
        <v>4.0000000000000036E-2</v>
      </c>
    </row>
    <row r="15" spans="1:13" s="2" customFormat="1" ht="12.95" customHeight="1" x14ac:dyDescent="0.25">
      <c r="A15" s="73" t="s">
        <v>21</v>
      </c>
      <c r="B15" s="28">
        <f>data!D10</f>
        <v>104.9</v>
      </c>
      <c r="C15" s="25">
        <f>+B15/B13-1</f>
        <v>1.0597302504816941E-2</v>
      </c>
      <c r="D15" s="90">
        <f t="shared" ref="D15:D18" si="7">+B15/B10-1</f>
        <v>3.1465093411995992E-2</v>
      </c>
      <c r="E15" s="17"/>
      <c r="F15" s="17"/>
      <c r="G15" s="28">
        <f t="shared" si="0"/>
        <v>104.9</v>
      </c>
      <c r="H15" s="15" t="s">
        <v>25</v>
      </c>
      <c r="I15" s="47">
        <f>+$F$19</f>
        <v>2.4883884588318086</v>
      </c>
      <c r="J15" s="15" t="s">
        <v>7</v>
      </c>
      <c r="K15" s="37">
        <f t="shared" si="2"/>
        <v>261.03194933145676</v>
      </c>
      <c r="L15" s="25">
        <f>+K15/K13-1</f>
        <v>-7.153935123979549E-3</v>
      </c>
      <c r="M15" s="90">
        <f t="shared" ref="M15:M18" si="8">+K15/K10-1</f>
        <v>1.3347311053401256E-2</v>
      </c>
    </row>
    <row r="16" spans="1:13" s="2" customFormat="1" ht="12.95" customHeight="1" x14ac:dyDescent="0.25">
      <c r="A16" s="73" t="s">
        <v>22</v>
      </c>
      <c r="B16" s="28">
        <f>data!D11</f>
        <v>106.3</v>
      </c>
      <c r="C16" s="25">
        <f>+B16/B15-1</f>
        <v>1.3346043851286904E-2</v>
      </c>
      <c r="D16" s="90">
        <f t="shared" si="7"/>
        <v>4.0117416829745567E-2</v>
      </c>
      <c r="E16" s="17"/>
      <c r="F16" s="17"/>
      <c r="G16" s="28">
        <f t="shared" si="0"/>
        <v>106.3</v>
      </c>
      <c r="H16" s="15" t="s">
        <v>25</v>
      </c>
      <c r="I16" s="47">
        <f>+$F$19</f>
        <v>2.4883884588318086</v>
      </c>
      <c r="J16" s="15" t="s">
        <v>7</v>
      </c>
      <c r="K16" s="37">
        <f t="shared" si="2"/>
        <v>264.51569317382126</v>
      </c>
      <c r="L16" s="25">
        <f>+K16/K15-1</f>
        <v>1.3346043851286904E-2</v>
      </c>
      <c r="M16" s="90">
        <f t="shared" si="8"/>
        <v>2.1847655588316695E-2</v>
      </c>
    </row>
    <row r="17" spans="1:13" s="2" customFormat="1" ht="12.95" customHeight="1" x14ac:dyDescent="0.25">
      <c r="A17" s="73" t="s">
        <v>23</v>
      </c>
      <c r="B17" s="28">
        <f>data!D12</f>
        <v>107.3</v>
      </c>
      <c r="C17" s="25">
        <f>+B17/B16-1</f>
        <v>9.4073377234242805E-3</v>
      </c>
      <c r="D17" s="90">
        <f t="shared" si="7"/>
        <v>4.2759961127307955E-2</v>
      </c>
      <c r="E17" s="17"/>
      <c r="F17" s="17"/>
      <c r="G17" s="28">
        <f t="shared" si="0"/>
        <v>107.3</v>
      </c>
      <c r="H17" s="15" t="s">
        <v>25</v>
      </c>
      <c r="I17" s="47">
        <f>+$F$19</f>
        <v>2.4883884588318086</v>
      </c>
      <c r="J17" s="15" t="s">
        <v>7</v>
      </c>
      <c r="K17" s="37">
        <f t="shared" si="2"/>
        <v>267.00408163265308</v>
      </c>
      <c r="L17" s="25">
        <f t="shared" ref="L17:L18" si="9">+K17/K16-1</f>
        <v>9.4073377234242805E-3</v>
      </c>
      <c r="M17" s="90">
        <f t="shared" si="8"/>
        <v>2.4443783344241465E-2</v>
      </c>
    </row>
    <row r="18" spans="1:13" s="2" customFormat="1" ht="12.95" customHeight="1" x14ac:dyDescent="0.25">
      <c r="A18" s="73" t="s">
        <v>24</v>
      </c>
      <c r="B18" s="28">
        <f>data!D13</f>
        <v>107.8</v>
      </c>
      <c r="C18" s="25">
        <f>+B18/B17-1</f>
        <v>4.6598322460391639E-3</v>
      </c>
      <c r="D18" s="90">
        <f t="shared" si="7"/>
        <v>3.8535645472061564E-2</v>
      </c>
      <c r="E18" s="17"/>
      <c r="F18" s="17"/>
      <c r="G18" s="28">
        <f t="shared" si="0"/>
        <v>107.8</v>
      </c>
      <c r="H18" s="15" t="s">
        <v>25</v>
      </c>
      <c r="I18" s="47">
        <f>+$F$19</f>
        <v>2.4883884588318086</v>
      </c>
      <c r="J18" s="15" t="s">
        <v>7</v>
      </c>
      <c r="K18" s="37">
        <f t="shared" si="2"/>
        <v>268.24827586206897</v>
      </c>
      <c r="L18" s="25">
        <f t="shared" si="9"/>
        <v>4.6598322460391639E-3</v>
      </c>
      <c r="M18" s="90">
        <f t="shared" si="8"/>
        <v>2.0293668194804493E-2</v>
      </c>
    </row>
    <row r="19" spans="1:13" s="13" customFormat="1" ht="12.95" customHeight="1" x14ac:dyDescent="0.25">
      <c r="A19" s="74">
        <v>2012</v>
      </c>
      <c r="B19" s="29">
        <f>SUM(B15:B18)</f>
        <v>426.3</v>
      </c>
      <c r="D19" s="91">
        <f>+B19/B14-1</f>
        <v>3.8236726741354143E-2</v>
      </c>
      <c r="E19" s="94">
        <f>data!F4</f>
        <v>1060.8</v>
      </c>
      <c r="F19" s="46">
        <f>+E19/B19</f>
        <v>2.4883884588318086</v>
      </c>
      <c r="G19" s="19"/>
      <c r="H19" s="19"/>
      <c r="I19" s="19"/>
      <c r="J19" s="19"/>
      <c r="K19" s="72">
        <f>+SUM(K15:K18)</f>
        <v>1060.8</v>
      </c>
      <c r="L19" s="71"/>
      <c r="M19" s="91">
        <f>+K19/K14-1</f>
        <v>2.0000000000000018E-2</v>
      </c>
    </row>
    <row r="20" spans="1:13" s="2" customFormat="1" ht="12.95" customHeight="1" x14ac:dyDescent="0.25">
      <c r="A20" s="73" t="s">
        <v>36</v>
      </c>
      <c r="B20" s="28">
        <f>data!D14</f>
        <v>107.9</v>
      </c>
      <c r="C20" s="25">
        <f>+B20/B18-1</f>
        <v>9.2764378478671361E-4</v>
      </c>
      <c r="D20" s="90">
        <f t="shared" ref="D20:D23" si="10">+B20/B15-1</f>
        <v>2.8598665395614953E-2</v>
      </c>
      <c r="E20" s="17"/>
      <c r="F20" s="17"/>
      <c r="G20" s="28">
        <f t="shared" si="0"/>
        <v>107.9</v>
      </c>
      <c r="H20" s="15" t="s">
        <v>25</v>
      </c>
      <c r="I20" s="47">
        <f>+$F$19</f>
        <v>2.4883884588318086</v>
      </c>
      <c r="J20" s="15" t="s">
        <v>7</v>
      </c>
      <c r="K20" s="37">
        <f t="shared" ref="K20:K23" si="11">+G20*I20</f>
        <v>268.49711470795216</v>
      </c>
      <c r="L20" s="25">
        <f>+K20/K18-1</f>
        <v>9.2764378478671361E-4</v>
      </c>
      <c r="M20" s="90">
        <f t="shared" ref="M20:M23" si="12">+K20/K15-1</f>
        <v>2.8598665395614731E-2</v>
      </c>
    </row>
    <row r="21" spans="1:13" s="2" customFormat="1" ht="12.95" customHeight="1" x14ac:dyDescent="0.25">
      <c r="A21" s="73" t="s">
        <v>37</v>
      </c>
      <c r="B21" s="28">
        <f>data!D15</f>
        <v>107.5</v>
      </c>
      <c r="C21" s="25">
        <f>+B21/B20-1</f>
        <v>-3.7071362372568251E-3</v>
      </c>
      <c r="D21" s="90">
        <f t="shared" si="10"/>
        <v>1.1288805268109048E-2</v>
      </c>
      <c r="E21" s="17"/>
      <c r="F21" s="17"/>
      <c r="G21" s="28">
        <f t="shared" si="0"/>
        <v>107.5</v>
      </c>
      <c r="H21" s="15" t="s">
        <v>25</v>
      </c>
      <c r="I21" s="47">
        <f>+$F$19</f>
        <v>2.4883884588318086</v>
      </c>
      <c r="J21" s="15" t="s">
        <v>7</v>
      </c>
      <c r="K21" s="37">
        <f t="shared" si="11"/>
        <v>267.50175932441942</v>
      </c>
      <c r="L21" s="25">
        <f>+K21/K20-1</f>
        <v>-3.7071362372568251E-3</v>
      </c>
      <c r="M21" s="90">
        <f t="shared" si="12"/>
        <v>1.1288805268109048E-2</v>
      </c>
    </row>
    <row r="22" spans="1:13" s="2" customFormat="1" ht="12.95" customHeight="1" x14ac:dyDescent="0.25">
      <c r="A22" s="73" t="s">
        <v>38</v>
      </c>
      <c r="B22" s="28">
        <f>data!D16</f>
        <v>107.2</v>
      </c>
      <c r="C22" s="25">
        <f>+B22/B21-1</f>
        <v>-2.7906976744185297E-3</v>
      </c>
      <c r="D22" s="90">
        <f t="shared" si="10"/>
        <v>-9.3196644920778837E-4</v>
      </c>
      <c r="E22" s="17"/>
      <c r="F22" s="17"/>
      <c r="G22" s="28">
        <f t="shared" si="0"/>
        <v>107.2</v>
      </c>
      <c r="H22" s="15" t="s">
        <v>25</v>
      </c>
      <c r="I22" s="47">
        <f>+$F$19</f>
        <v>2.4883884588318086</v>
      </c>
      <c r="J22" s="15" t="s">
        <v>7</v>
      </c>
      <c r="K22" s="37">
        <f t="shared" si="11"/>
        <v>266.75524278676988</v>
      </c>
      <c r="L22" s="25">
        <f t="shared" ref="L22:L23" si="13">+K22/K21-1</f>
        <v>-2.7906976744186407E-3</v>
      </c>
      <c r="M22" s="90">
        <f t="shared" si="12"/>
        <v>-9.3196644920789939E-4</v>
      </c>
    </row>
    <row r="23" spans="1:13" s="2" customFormat="1" ht="12.95" customHeight="1" x14ac:dyDescent="0.25">
      <c r="A23" s="73" t="s">
        <v>39</v>
      </c>
      <c r="B23" s="28">
        <f>data!D17</f>
        <v>107.5</v>
      </c>
      <c r="C23" s="25">
        <f>+B23/B22-1</f>
        <v>2.7985074626866169E-3</v>
      </c>
      <c r="D23" s="90">
        <f t="shared" si="10"/>
        <v>-2.7829313543599188E-3</v>
      </c>
      <c r="E23" s="17"/>
      <c r="F23" s="17"/>
      <c r="G23" s="28">
        <f t="shared" si="0"/>
        <v>107.5</v>
      </c>
      <c r="H23" s="15" t="s">
        <v>25</v>
      </c>
      <c r="I23" s="47">
        <f>+$F$19</f>
        <v>2.4883884588318086</v>
      </c>
      <c r="J23" s="15" t="s">
        <v>7</v>
      </c>
      <c r="K23" s="37">
        <f t="shared" si="11"/>
        <v>267.50175932441942</v>
      </c>
      <c r="L23" s="25">
        <f t="shared" si="13"/>
        <v>2.7985074626866169E-3</v>
      </c>
      <c r="M23" s="90">
        <f t="shared" si="12"/>
        <v>-2.7829313543599188E-3</v>
      </c>
    </row>
    <row r="24" spans="1:13" s="2" customFormat="1" ht="12.95" customHeight="1" thickBot="1" x14ac:dyDescent="0.3">
      <c r="A24" s="70">
        <v>2013</v>
      </c>
      <c r="B24" s="30">
        <f>SUM(B20:B23)</f>
        <v>430.1</v>
      </c>
      <c r="C24" s="89"/>
      <c r="D24" s="92">
        <f>+B24/B19-1</f>
        <v>8.9139103917428297E-3</v>
      </c>
      <c r="E24" s="61" t="s">
        <v>34</v>
      </c>
      <c r="F24" s="61" t="s">
        <v>34</v>
      </c>
      <c r="G24" s="18"/>
      <c r="H24" s="18"/>
      <c r="I24" s="18"/>
      <c r="J24" s="18"/>
      <c r="K24" s="38">
        <f>+SUM(K20:K23)</f>
        <v>1070.255876143561</v>
      </c>
      <c r="L24" s="27"/>
      <c r="M24" s="92">
        <f>+K24/K19-1</f>
        <v>8.9139103917430518E-3</v>
      </c>
    </row>
  </sheetData>
  <mergeCells count="8">
    <mergeCell ref="M3:M4"/>
    <mergeCell ref="A1:L1"/>
    <mergeCell ref="B2:D2"/>
    <mergeCell ref="G2:L2"/>
    <mergeCell ref="G3:K3"/>
    <mergeCell ref="D3:D4"/>
    <mergeCell ref="C3:C4"/>
    <mergeCell ref="L3:L4"/>
  </mergeCells>
  <pageMargins left="0.7" right="0.7" top="0.75" bottom="0.75" header="0.3" footer="0.3"/>
  <pageSetup orientation="portrait" r:id="rId1"/>
  <ignoredErrors>
    <ignoredError sqref="B4 G4" numberStoredAsText="1"/>
    <ignoredError sqref="K9 K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N25"/>
  <sheetViews>
    <sheetView zoomScaleNormal="100" workbookViewId="0">
      <selection sqref="A1:I1"/>
    </sheetView>
  </sheetViews>
  <sheetFormatPr defaultColWidth="8.85546875" defaultRowHeight="15" x14ac:dyDescent="0.25"/>
  <cols>
    <col min="1" max="1" width="10.5703125" style="1" customWidth="1"/>
    <col min="2" max="2" width="8.85546875" style="1" customWidth="1"/>
    <col min="3" max="4" width="8.28515625" style="1" customWidth="1"/>
    <col min="5" max="5" width="7.5703125" style="1" customWidth="1"/>
    <col min="6" max="6" width="8.140625" style="1" customWidth="1"/>
    <col min="7" max="7" width="10.28515625" style="1" customWidth="1"/>
    <col min="8" max="9" width="8.28515625" style="1" customWidth="1"/>
    <col min="10" max="10" width="8.7109375" style="1" customWidth="1"/>
    <col min="11" max="13" width="8.85546875" style="1"/>
    <col min="14" max="14" width="12" style="1" bestFit="1" customWidth="1"/>
    <col min="15" max="16384" width="8.85546875" style="1"/>
  </cols>
  <sheetData>
    <row r="1" spans="1:14" s="2" customFormat="1" ht="14.25" customHeight="1" thickBot="1" x14ac:dyDescent="0.3">
      <c r="A1" s="182" t="s">
        <v>87</v>
      </c>
      <c r="B1" s="182"/>
      <c r="C1" s="182"/>
      <c r="D1" s="182"/>
      <c r="E1" s="182"/>
      <c r="F1" s="182"/>
      <c r="G1" s="182"/>
      <c r="H1" s="182"/>
      <c r="I1" s="182"/>
    </row>
    <row r="2" spans="1:14" s="2" customFormat="1" ht="12.95" customHeight="1" thickBot="1" x14ac:dyDescent="0.3">
      <c r="A2" s="39"/>
      <c r="B2" s="181" t="s">
        <v>0</v>
      </c>
      <c r="C2" s="181"/>
      <c r="D2" s="181"/>
      <c r="E2" s="39"/>
      <c r="F2" s="39"/>
      <c r="G2" s="181" t="s">
        <v>47</v>
      </c>
      <c r="H2" s="181"/>
      <c r="I2" s="181"/>
      <c r="J2" s="183" t="s">
        <v>52</v>
      </c>
    </row>
    <row r="3" spans="1:14" s="2" customFormat="1" ht="37.5" customHeight="1" x14ac:dyDescent="0.25">
      <c r="A3" s="40"/>
      <c r="B3" s="41" t="s">
        <v>0</v>
      </c>
      <c r="C3" s="178" t="s">
        <v>50</v>
      </c>
      <c r="D3" s="178" t="s">
        <v>51</v>
      </c>
      <c r="E3" s="41" t="s">
        <v>1</v>
      </c>
      <c r="F3" s="41" t="s">
        <v>2</v>
      </c>
      <c r="G3" s="78" t="s">
        <v>46</v>
      </c>
      <c r="H3" s="178" t="s">
        <v>50</v>
      </c>
      <c r="I3" s="178" t="s">
        <v>51</v>
      </c>
      <c r="J3" s="184"/>
    </row>
    <row r="4" spans="1:14" s="2" customFormat="1" ht="12.95" customHeight="1" thickBot="1" x14ac:dyDescent="0.3">
      <c r="A4" s="22"/>
      <c r="B4" s="23" t="s">
        <v>4</v>
      </c>
      <c r="C4" s="179"/>
      <c r="D4" s="179"/>
      <c r="E4" s="23" t="s">
        <v>5</v>
      </c>
      <c r="F4" s="23" t="s">
        <v>48</v>
      </c>
      <c r="G4" s="23" t="s">
        <v>8</v>
      </c>
      <c r="H4" s="179"/>
      <c r="I4" s="179"/>
      <c r="J4" s="23" t="s">
        <v>49</v>
      </c>
      <c r="L4" s="45" t="s">
        <v>28</v>
      </c>
      <c r="M4" s="45" t="s">
        <v>0</v>
      </c>
      <c r="N4" s="45" t="s">
        <v>30</v>
      </c>
    </row>
    <row r="5" spans="1:14" s="2" customFormat="1" ht="12.95" customHeight="1" x14ac:dyDescent="0.25">
      <c r="A5" s="73" t="s">
        <v>13</v>
      </c>
      <c r="B5" s="28">
        <f>+'Example 6.1'!B5</f>
        <v>99.399999999999991</v>
      </c>
      <c r="C5" s="28"/>
      <c r="D5" s="90"/>
      <c r="E5" s="17"/>
      <c r="F5" s="17"/>
      <c r="G5" s="62">
        <f>N5</f>
        <v>247.47621205471461</v>
      </c>
      <c r="H5" s="17"/>
      <c r="I5" s="90"/>
      <c r="J5" s="43">
        <f>G5/B5</f>
        <v>2.4897003224820384</v>
      </c>
      <c r="K5" s="67"/>
      <c r="L5" s="44">
        <f>E9</f>
        <v>1000</v>
      </c>
      <c r="M5" s="3">
        <f>B5</f>
        <v>99.399999999999991</v>
      </c>
      <c r="N5" s="3">
        <f>+data!N2</f>
        <v>247.47621205471461</v>
      </c>
    </row>
    <row r="6" spans="1:14" s="2" customFormat="1" ht="12.95" customHeight="1" x14ac:dyDescent="0.25">
      <c r="A6" s="73" t="s">
        <v>14</v>
      </c>
      <c r="B6" s="28">
        <f>+'Example 6.1'!B6</f>
        <v>99.6</v>
      </c>
      <c r="C6" s="25">
        <f>+B6/B5-1</f>
        <v>2.0120724346077701E-3</v>
      </c>
      <c r="D6" s="90"/>
      <c r="E6" s="17"/>
      <c r="F6" s="17"/>
      <c r="G6" s="62">
        <f t="shared" ref="G6:G8" si="0">N6</f>
        <v>248.3817934976035</v>
      </c>
      <c r="H6" s="25">
        <f>+G6/G5-1</f>
        <v>3.6592666235277793E-3</v>
      </c>
      <c r="I6" s="90"/>
      <c r="J6" s="43">
        <f>G6/B6</f>
        <v>2.4937931074056578</v>
      </c>
      <c r="K6" s="67"/>
      <c r="L6" s="44">
        <f>E14</f>
        <v>1040</v>
      </c>
      <c r="M6" s="3">
        <f t="shared" ref="M6:M8" si="1">B6</f>
        <v>99.6</v>
      </c>
      <c r="N6" s="3">
        <f>+data!N3</f>
        <v>248.3817934976035</v>
      </c>
    </row>
    <row r="7" spans="1:14" s="2" customFormat="1" ht="12.95" customHeight="1" x14ac:dyDescent="0.25">
      <c r="A7" s="73" t="s">
        <v>15</v>
      </c>
      <c r="B7" s="28">
        <f>+'Example 6.1'!B7</f>
        <v>100.1</v>
      </c>
      <c r="C7" s="25">
        <f>+B7/B6-1</f>
        <v>5.020080321285203E-3</v>
      </c>
      <c r="D7" s="90"/>
      <c r="E7" s="17"/>
      <c r="F7" s="17"/>
      <c r="G7" s="62">
        <f t="shared" si="0"/>
        <v>250.44888991448576</v>
      </c>
      <c r="H7" s="25">
        <f>+G7/G6-1</f>
        <v>8.322254170784138E-3</v>
      </c>
      <c r="I7" s="90"/>
      <c r="J7" s="43">
        <f>G7/B7</f>
        <v>2.501986912232625</v>
      </c>
      <c r="K7" s="67"/>
      <c r="L7" s="44">
        <f>E19</f>
        <v>1060.8</v>
      </c>
      <c r="M7" s="3">
        <f t="shared" si="1"/>
        <v>100.1</v>
      </c>
      <c r="N7" s="3">
        <f>+data!N4</f>
        <v>250.44888991448576</v>
      </c>
    </row>
    <row r="8" spans="1:14" s="2" customFormat="1" ht="12.95" customHeight="1" x14ac:dyDescent="0.25">
      <c r="A8" s="73" t="s">
        <v>16</v>
      </c>
      <c r="B8" s="28">
        <f>+'Example 6.1'!B8</f>
        <v>100.9</v>
      </c>
      <c r="C8" s="25">
        <f>+B8/B7-1</f>
        <v>7.9920079920081655E-3</v>
      </c>
      <c r="D8" s="90"/>
      <c r="E8" s="17"/>
      <c r="F8" s="17"/>
      <c r="G8" s="62">
        <f t="shared" si="0"/>
        <v>253.69310453319633</v>
      </c>
      <c r="H8" s="25">
        <f>+G8/G7-1</f>
        <v>1.2953599514129666E-2</v>
      </c>
      <c r="I8" s="90"/>
      <c r="J8" s="43">
        <f>G8/B8</f>
        <v>2.5143023244122529</v>
      </c>
      <c r="K8" s="67"/>
      <c r="M8" s="3">
        <f t="shared" si="1"/>
        <v>100.9</v>
      </c>
      <c r="N8" s="3">
        <f>+data!N5</f>
        <v>253.69310453319633</v>
      </c>
    </row>
    <row r="9" spans="1:14" s="3" customFormat="1" ht="12.95" customHeight="1" x14ac:dyDescent="0.25">
      <c r="A9" s="69">
        <v>2010</v>
      </c>
      <c r="B9" s="29">
        <f>+'Example 6.1'!B9</f>
        <v>400</v>
      </c>
      <c r="C9" s="17"/>
      <c r="D9" s="91"/>
      <c r="E9" s="35">
        <f>'Example 6.1'!E9</f>
        <v>1000</v>
      </c>
      <c r="F9" s="76">
        <f>E9/B9</f>
        <v>2.5</v>
      </c>
      <c r="G9" s="35">
        <f>+SUM(G5:G8)</f>
        <v>1000.0000000000002</v>
      </c>
      <c r="H9" s="17"/>
      <c r="I9" s="91"/>
      <c r="J9" s="49"/>
      <c r="K9" s="68"/>
      <c r="M9" s="3">
        <f>B10</f>
        <v>101.7</v>
      </c>
      <c r="N9" s="3">
        <f>+data!N6</f>
        <v>257.37954126891219</v>
      </c>
    </row>
    <row r="10" spans="1:14" s="2" customFormat="1" ht="12.95" customHeight="1" x14ac:dyDescent="0.25">
      <c r="A10" s="73" t="s">
        <v>17</v>
      </c>
      <c r="B10" s="28">
        <f>+'Example 6.1'!B10</f>
        <v>101.7</v>
      </c>
      <c r="C10" s="25">
        <f>+B10/B8-1</f>
        <v>7.9286422200197659E-3</v>
      </c>
      <c r="D10" s="90">
        <f>+B10/B5-1</f>
        <v>2.3138832997988024E-2</v>
      </c>
      <c r="E10" s="36"/>
      <c r="F10" s="77"/>
      <c r="G10" s="62">
        <f>N9</f>
        <v>257.37954126891219</v>
      </c>
      <c r="H10" s="25">
        <f>+G10/G8-1</f>
        <v>1.4531087640316631E-2</v>
      </c>
      <c r="I10" s="90">
        <f>+G10/G5-1</f>
        <v>4.0017297549422848E-2</v>
      </c>
      <c r="J10" s="43">
        <f>G10/B10</f>
        <v>2.5307722838634432</v>
      </c>
      <c r="K10" s="67"/>
      <c r="M10" s="3">
        <f t="shared" ref="M10:M12" si="2">B11</f>
        <v>102.2</v>
      </c>
      <c r="N10" s="3">
        <f>+data!N7</f>
        <v>259.40751609202067</v>
      </c>
    </row>
    <row r="11" spans="1:14" s="2" customFormat="1" ht="12.95" customHeight="1" x14ac:dyDescent="0.25">
      <c r="A11" s="73" t="s">
        <v>18</v>
      </c>
      <c r="B11" s="28">
        <f>+'Example 6.1'!B11</f>
        <v>102.2</v>
      </c>
      <c r="C11" s="25">
        <f>+B11/B10-1</f>
        <v>4.9164208456244918E-3</v>
      </c>
      <c r="D11" s="90">
        <f t="shared" ref="D11:D13" si="3">+B11/B6-1</f>
        <v>2.6104417670682833E-2</v>
      </c>
      <c r="E11" s="36"/>
      <c r="F11" s="77"/>
      <c r="G11" s="62">
        <f t="shared" ref="G11:G13" si="4">N10</f>
        <v>259.40751609202067</v>
      </c>
      <c r="H11" s="25">
        <f>+G11/G10-1</f>
        <v>7.8793163322552484E-3</v>
      </c>
      <c r="I11" s="90">
        <f t="shared" ref="I11:I13" si="5">+G11/G6-1</f>
        <v>4.4390220551827841E-2</v>
      </c>
      <c r="J11" s="43">
        <f>G11/B11</f>
        <v>2.5382340126420808</v>
      </c>
      <c r="K11" s="67"/>
      <c r="M11" s="3">
        <f t="shared" si="2"/>
        <v>102.9</v>
      </c>
      <c r="N11" s="3">
        <f>+data!N8</f>
        <v>261.02058759474602</v>
      </c>
    </row>
    <row r="12" spans="1:14" s="2" customFormat="1" ht="12.95" customHeight="1" x14ac:dyDescent="0.25">
      <c r="A12" s="73" t="s">
        <v>19</v>
      </c>
      <c r="B12" s="28">
        <f>+'Example 6.1'!B12</f>
        <v>102.9</v>
      </c>
      <c r="C12" s="25">
        <f>+B12/B11-1</f>
        <v>6.8493150684931781E-3</v>
      </c>
      <c r="D12" s="90">
        <f t="shared" si="3"/>
        <v>2.7972027972028135E-2</v>
      </c>
      <c r="E12" s="36"/>
      <c r="F12" s="77"/>
      <c r="G12" s="62">
        <f t="shared" si="4"/>
        <v>261.02058759474602</v>
      </c>
      <c r="H12" s="25">
        <f t="shared" ref="H12:H13" si="6">+G12/G11-1</f>
        <v>6.218291308695667E-3</v>
      </c>
      <c r="I12" s="90">
        <f t="shared" si="5"/>
        <v>4.2210998355272755E-2</v>
      </c>
      <c r="J12" s="43">
        <f>G12/B12</f>
        <v>2.5366432224951021</v>
      </c>
      <c r="K12" s="67"/>
      <c r="M12" s="3">
        <f t="shared" si="2"/>
        <v>103.8</v>
      </c>
      <c r="N12" s="3">
        <f>+data!N9</f>
        <v>262.19235504432118</v>
      </c>
    </row>
    <row r="13" spans="1:14" s="2" customFormat="1" ht="12.95" customHeight="1" x14ac:dyDescent="0.25">
      <c r="A13" s="73" t="s">
        <v>20</v>
      </c>
      <c r="B13" s="28">
        <f>+'Example 6.1'!B13</f>
        <v>103.8</v>
      </c>
      <c r="C13" s="25">
        <f>+B13/B12-1</f>
        <v>8.7463556851310464E-3</v>
      </c>
      <c r="D13" s="90">
        <f t="shared" si="3"/>
        <v>2.8741328047571679E-2</v>
      </c>
      <c r="E13" s="36"/>
      <c r="F13" s="77"/>
      <c r="G13" s="62">
        <f t="shared" si="4"/>
        <v>262.19235504432118</v>
      </c>
      <c r="H13" s="25">
        <f t="shared" si="6"/>
        <v>4.4891763533778661E-3</v>
      </c>
      <c r="I13" s="90">
        <f t="shared" si="5"/>
        <v>3.3502095087541761E-2</v>
      </c>
      <c r="J13" s="43">
        <f>G13/B13</f>
        <v>2.5259379098682193</v>
      </c>
      <c r="K13" s="67"/>
      <c r="M13" s="3">
        <f>B15</f>
        <v>104.9</v>
      </c>
      <c r="N13" s="3">
        <f>+data!N10</f>
        <v>262.88342353453157</v>
      </c>
    </row>
    <row r="14" spans="1:14" s="2" customFormat="1" ht="12.75" customHeight="1" x14ac:dyDescent="0.25">
      <c r="A14" s="69">
        <v>2011</v>
      </c>
      <c r="B14" s="29">
        <f>+'Example 6.1'!B14</f>
        <v>410.6</v>
      </c>
      <c r="D14" s="91">
        <f>+B14/B9-1</f>
        <v>2.6499999999999968E-2</v>
      </c>
      <c r="E14" s="35">
        <f>'Example 6.1'!E14</f>
        <v>1040</v>
      </c>
      <c r="F14" s="76">
        <f>E14/B14</f>
        <v>2.5328787140769604</v>
      </c>
      <c r="G14" s="35">
        <f>+SUM(G10:G13)</f>
        <v>1040</v>
      </c>
      <c r="H14" s="26"/>
      <c r="I14" s="91">
        <f>+G14/G9-1</f>
        <v>3.9999999999999813E-2</v>
      </c>
      <c r="J14" s="49"/>
      <c r="K14" s="68"/>
      <c r="M14" s="3">
        <f t="shared" ref="M14:M16" si="7">B16</f>
        <v>106.3</v>
      </c>
      <c r="N14" s="3">
        <f>+data!N11</f>
        <v>264.79707385676858</v>
      </c>
    </row>
    <row r="15" spans="1:14" s="2" customFormat="1" ht="12.75" customHeight="1" x14ac:dyDescent="0.25">
      <c r="A15" s="73" t="s">
        <v>21</v>
      </c>
      <c r="B15" s="28">
        <f>+'Example 6.1'!B15</f>
        <v>104.9</v>
      </c>
      <c r="C15" s="25">
        <f>+B15/B13-1</f>
        <v>1.0597302504816941E-2</v>
      </c>
      <c r="D15" s="90">
        <f t="shared" ref="D15:D18" si="8">+B15/B10-1</f>
        <v>3.1465093411995992E-2</v>
      </c>
      <c r="E15" s="35"/>
      <c r="F15" s="76"/>
      <c r="G15" s="37">
        <f>N13</f>
        <v>262.88342353453157</v>
      </c>
      <c r="H15" s="25">
        <f>+G15/G13-1</f>
        <v>2.6357308934259471E-3</v>
      </c>
      <c r="I15" s="90">
        <f t="shared" ref="I15:I18" si="9">+G15/G10-1</f>
        <v>2.1384303657099535E-2</v>
      </c>
      <c r="J15" s="43">
        <f>G15/B15</f>
        <v>2.5060383559059254</v>
      </c>
      <c r="K15" s="68"/>
      <c r="M15" s="3">
        <f t="shared" si="7"/>
        <v>107.3</v>
      </c>
      <c r="N15" s="3">
        <f>+data!N12</f>
        <v>266.21073126266123</v>
      </c>
    </row>
    <row r="16" spans="1:14" s="2" customFormat="1" ht="12.75" customHeight="1" x14ac:dyDescent="0.25">
      <c r="A16" s="73" t="s">
        <v>22</v>
      </c>
      <c r="B16" s="28">
        <f>+'Example 6.1'!B16</f>
        <v>106.3</v>
      </c>
      <c r="C16" s="25">
        <f>+B16/B15-1</f>
        <v>1.3346043851286904E-2</v>
      </c>
      <c r="D16" s="90">
        <f t="shared" si="8"/>
        <v>4.0117416829745567E-2</v>
      </c>
      <c r="E16" s="35"/>
      <c r="F16" s="76"/>
      <c r="G16" s="37">
        <f t="shared" ref="G16:G18" si="10">N14</f>
        <v>264.79707385676858</v>
      </c>
      <c r="H16" s="25">
        <f>+G16/G15-1</f>
        <v>7.2794636364190701E-3</v>
      </c>
      <c r="I16" s="90">
        <f t="shared" si="9"/>
        <v>2.0776413289567364E-2</v>
      </c>
      <c r="J16" s="43">
        <f>G16/B16</f>
        <v>2.491035501945142</v>
      </c>
      <c r="K16" s="68"/>
      <c r="M16" s="3">
        <f t="shared" si="7"/>
        <v>107.8</v>
      </c>
      <c r="N16" s="3">
        <f>+data!N13</f>
        <v>266.90877134603858</v>
      </c>
    </row>
    <row r="17" spans="1:14" s="2" customFormat="1" ht="12.75" customHeight="1" x14ac:dyDescent="0.25">
      <c r="A17" s="73" t="s">
        <v>23</v>
      </c>
      <c r="B17" s="28">
        <f>+'Example 6.1'!B17</f>
        <v>107.3</v>
      </c>
      <c r="C17" s="25">
        <f>+B17/B16-1</f>
        <v>9.4073377234242805E-3</v>
      </c>
      <c r="D17" s="90">
        <f t="shared" si="8"/>
        <v>4.2759961127307955E-2</v>
      </c>
      <c r="E17" s="35"/>
      <c r="F17" s="76"/>
      <c r="G17" s="37">
        <f t="shared" si="10"/>
        <v>266.21073126266123</v>
      </c>
      <c r="H17" s="25">
        <f t="shared" ref="H17:H18" si="11">+G17/G16-1</f>
        <v>5.3386443637866154E-3</v>
      </c>
      <c r="I17" s="90">
        <f t="shared" si="9"/>
        <v>1.9884039476507853E-2</v>
      </c>
      <c r="J17" s="43">
        <f>G17/B17</f>
        <v>2.4809946995588188</v>
      </c>
      <c r="K17" s="68"/>
      <c r="M17" s="3">
        <f>B20</f>
        <v>107.9</v>
      </c>
      <c r="N17" s="3">
        <f>+data!N14</f>
        <v>267.15636760888287</v>
      </c>
    </row>
    <row r="18" spans="1:14" s="2" customFormat="1" ht="12.75" customHeight="1" x14ac:dyDescent="0.25">
      <c r="A18" s="73" t="s">
        <v>24</v>
      </c>
      <c r="B18" s="28">
        <f>+'Example 6.1'!B18</f>
        <v>107.8</v>
      </c>
      <c r="C18" s="25">
        <f>+B18/B17-1</f>
        <v>4.6598322460391639E-3</v>
      </c>
      <c r="D18" s="90">
        <f t="shared" si="8"/>
        <v>3.8535645472061564E-2</v>
      </c>
      <c r="E18" s="35"/>
      <c r="F18" s="76"/>
      <c r="G18" s="37">
        <f t="shared" si="10"/>
        <v>266.90877134603858</v>
      </c>
      <c r="H18" s="25">
        <f t="shared" si="11"/>
        <v>2.622133525821857E-3</v>
      </c>
      <c r="I18" s="90">
        <f t="shared" si="9"/>
        <v>1.7988382235325506E-2</v>
      </c>
      <c r="J18" s="43">
        <f>G18/B18</f>
        <v>2.4759626284419163</v>
      </c>
      <c r="K18" s="68"/>
      <c r="M18" s="3">
        <f>B21</f>
        <v>107.5</v>
      </c>
      <c r="N18" s="3">
        <f>+data!N15</f>
        <v>266.16598255750614</v>
      </c>
    </row>
    <row r="19" spans="1:14" s="2" customFormat="1" ht="12.75" customHeight="1" x14ac:dyDescent="0.25">
      <c r="A19" s="74">
        <v>2012</v>
      </c>
      <c r="B19" s="29">
        <f>+'Example 6.1'!B19</f>
        <v>426.3</v>
      </c>
      <c r="C19" s="13"/>
      <c r="D19" s="91">
        <f>+B19/B14-1</f>
        <v>3.8236726741354143E-2</v>
      </c>
      <c r="E19" s="35">
        <f>'Example 6.1'!E19</f>
        <v>1060.8</v>
      </c>
      <c r="F19" s="76">
        <f>E19/B19</f>
        <v>2.4883884588318086</v>
      </c>
      <c r="G19" s="35">
        <f>+SUM(G15:G18)</f>
        <v>1060.8</v>
      </c>
      <c r="H19" s="71"/>
      <c r="I19" s="91">
        <f>+G19/G14-1</f>
        <v>2.0000000000000018E-2</v>
      </c>
      <c r="J19" s="49"/>
      <c r="K19" s="68"/>
      <c r="M19" s="3">
        <f>B22</f>
        <v>107.2</v>
      </c>
      <c r="N19" s="3">
        <f>+data!N16</f>
        <v>265.42319376897359</v>
      </c>
    </row>
    <row r="20" spans="1:14" s="2" customFormat="1" ht="12.95" customHeight="1" x14ac:dyDescent="0.25">
      <c r="A20" s="73" t="s">
        <v>36</v>
      </c>
      <c r="B20" s="28">
        <f>+'Example 6.1'!B20</f>
        <v>107.9</v>
      </c>
      <c r="C20" s="25">
        <f>+B20/B18-1</f>
        <v>9.2764378478671361E-4</v>
      </c>
      <c r="D20" s="90">
        <f t="shared" ref="D20:D23" si="12">+B20/B15-1</f>
        <v>2.8598665395614953E-2</v>
      </c>
      <c r="E20" s="17"/>
      <c r="F20" s="17"/>
      <c r="G20" s="62">
        <f>N17</f>
        <v>267.15636760888287</v>
      </c>
      <c r="H20" s="25">
        <f>+G20/G18-1</f>
        <v>9.2764378478693565E-4</v>
      </c>
      <c r="I20" s="90">
        <f t="shared" ref="I20:I23" si="13">+G20/G15-1</f>
        <v>1.6254140397673256E-2</v>
      </c>
      <c r="J20" s="43">
        <f>G20/B20</f>
        <v>2.4759626284419172</v>
      </c>
      <c r="K20" s="67"/>
      <c r="M20" s="3">
        <f>B23</f>
        <v>107.5</v>
      </c>
      <c r="N20" s="3">
        <f>+data!N17</f>
        <v>266.1659825575062</v>
      </c>
    </row>
    <row r="21" spans="1:14" s="2" customFormat="1" ht="12.95" customHeight="1" x14ac:dyDescent="0.25">
      <c r="A21" s="73" t="s">
        <v>37</v>
      </c>
      <c r="B21" s="28">
        <f>+'Example 6.1'!B21</f>
        <v>107.5</v>
      </c>
      <c r="C21" s="25">
        <f>+B21/B20-1</f>
        <v>-3.7071362372568251E-3</v>
      </c>
      <c r="D21" s="90">
        <f t="shared" si="12"/>
        <v>1.1288805268109048E-2</v>
      </c>
      <c r="E21" s="17"/>
      <c r="F21" s="17"/>
      <c r="G21" s="62">
        <f t="shared" ref="G21:G23" si="14">N18</f>
        <v>266.16598255750614</v>
      </c>
      <c r="H21" s="25">
        <f>+G21/G20-1</f>
        <v>-3.707136237256603E-3</v>
      </c>
      <c r="I21" s="90">
        <f t="shared" si="13"/>
        <v>5.1696519179740275E-3</v>
      </c>
      <c r="J21" s="43">
        <f>G21/B21</f>
        <v>2.4759626284419176</v>
      </c>
      <c r="K21" s="67"/>
      <c r="N21" s="3"/>
    </row>
    <row r="22" spans="1:14" s="2" customFormat="1" ht="12.95" customHeight="1" x14ac:dyDescent="0.25">
      <c r="A22" s="73" t="s">
        <v>38</v>
      </c>
      <c r="B22" s="28">
        <f>+'Example 6.1'!B22</f>
        <v>107.2</v>
      </c>
      <c r="C22" s="25">
        <f>+B22/B21-1</f>
        <v>-2.7906976744185297E-3</v>
      </c>
      <c r="D22" s="90">
        <f t="shared" si="12"/>
        <v>-9.3196644920778837E-4</v>
      </c>
      <c r="E22" s="17"/>
      <c r="F22" s="17"/>
      <c r="G22" s="62">
        <f t="shared" si="14"/>
        <v>265.42319376897359</v>
      </c>
      <c r="H22" s="25">
        <f t="shared" ref="H22:H23" si="15">+G22/G21-1</f>
        <v>-2.7906976744185297E-3</v>
      </c>
      <c r="I22" s="90">
        <f t="shared" si="13"/>
        <v>-2.9583236181061068E-3</v>
      </c>
      <c r="J22" s="43">
        <f>G22/B22</f>
        <v>2.4759626284419176</v>
      </c>
      <c r="K22" s="67"/>
    </row>
    <row r="23" spans="1:14" s="2" customFormat="1" ht="12.95" customHeight="1" x14ac:dyDescent="0.25">
      <c r="A23" s="73" t="s">
        <v>39</v>
      </c>
      <c r="B23" s="28">
        <f>+'Example 6.1'!B23</f>
        <v>107.5</v>
      </c>
      <c r="C23" s="25">
        <f>+B23/B22-1</f>
        <v>2.7985074626866169E-3</v>
      </c>
      <c r="D23" s="90">
        <f t="shared" si="12"/>
        <v>-2.7829313543599188E-3</v>
      </c>
      <c r="E23" s="17"/>
      <c r="F23" s="17"/>
      <c r="G23" s="62">
        <f t="shared" si="14"/>
        <v>266.1659825575062</v>
      </c>
      <c r="H23" s="25">
        <f t="shared" si="15"/>
        <v>2.7985074626866169E-3</v>
      </c>
      <c r="I23" s="90">
        <f t="shared" si="13"/>
        <v>-2.7829313543591416E-3</v>
      </c>
      <c r="J23" s="43">
        <f>G23/B23</f>
        <v>2.4759626284419181</v>
      </c>
      <c r="K23" s="67"/>
    </row>
    <row r="24" spans="1:14" s="2" customFormat="1" ht="12.95" customHeight="1" thickBot="1" x14ac:dyDescent="0.3">
      <c r="A24" s="70">
        <v>2013</v>
      </c>
      <c r="B24" s="30">
        <f>+'Example 6.1'!B24</f>
        <v>430.1</v>
      </c>
      <c r="C24" s="89"/>
      <c r="D24" s="92">
        <f>+B24/B19-1</f>
        <v>8.9139103917428297E-3</v>
      </c>
      <c r="E24" s="61" t="s">
        <v>34</v>
      </c>
      <c r="F24" s="61" t="s">
        <v>34</v>
      </c>
      <c r="G24" s="63">
        <f>+SUM(G20:G23)</f>
        <v>1064.9115264928687</v>
      </c>
      <c r="H24" s="27"/>
      <c r="I24" s="92">
        <f>+G24/G19-1</f>
        <v>3.8758733907133802E-3</v>
      </c>
      <c r="J24" s="42"/>
    </row>
    <row r="25" spans="1:14" s="13" customFormat="1" ht="12.95" customHeight="1" x14ac:dyDescent="0.25">
      <c r="A25" s="12"/>
      <c r="B25" s="9"/>
      <c r="C25" s="10"/>
      <c r="D25" s="10"/>
      <c r="E25" s="9"/>
      <c r="F25" s="9"/>
      <c r="G25" s="11"/>
      <c r="H25" s="1"/>
      <c r="I25" s="1"/>
      <c r="J25" s="1"/>
    </row>
  </sheetData>
  <mergeCells count="8">
    <mergeCell ref="A1:I1"/>
    <mergeCell ref="J2:J3"/>
    <mergeCell ref="B2:D2"/>
    <mergeCell ref="H3:H4"/>
    <mergeCell ref="C3:C4"/>
    <mergeCell ref="D3:D4"/>
    <mergeCell ref="I3:I4"/>
    <mergeCell ref="G2:I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S36"/>
  <sheetViews>
    <sheetView tabSelected="1" zoomScaleNormal="100" workbookViewId="0">
      <selection sqref="A1:K1"/>
    </sheetView>
  </sheetViews>
  <sheetFormatPr defaultColWidth="8.85546875" defaultRowHeight="15" x14ac:dyDescent="0.25"/>
  <cols>
    <col min="1" max="1" width="7.7109375" style="1" customWidth="1"/>
    <col min="2" max="2" width="6" style="1" customWidth="1"/>
    <col min="3" max="3" width="8.85546875" style="1" customWidth="1"/>
    <col min="4" max="5" width="8.28515625" style="1" customWidth="1"/>
    <col min="6" max="6" width="7.5703125" style="1" customWidth="1"/>
    <col min="7" max="7" width="8.140625" style="1" customWidth="1"/>
    <col min="8" max="8" width="12.85546875" style="1" customWidth="1"/>
    <col min="9" max="10" width="8.28515625" style="1" customWidth="1"/>
    <col min="11" max="11" width="8.7109375" style="1" customWidth="1"/>
    <col min="12" max="15" width="8.85546875" style="1"/>
    <col min="16" max="19" width="13.7109375" style="1" bestFit="1" customWidth="1"/>
    <col min="20" max="16384" width="8.85546875" style="1"/>
  </cols>
  <sheetData>
    <row r="1" spans="1:16" s="2" customFormat="1" ht="14.25" customHeight="1" thickBot="1" x14ac:dyDescent="0.3">
      <c r="A1" s="182" t="s">
        <v>88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6" s="2" customFormat="1" ht="12.95" customHeight="1" thickBot="1" x14ac:dyDescent="0.3">
      <c r="A2" s="39"/>
      <c r="B2" s="181" t="s">
        <v>0</v>
      </c>
      <c r="C2" s="181"/>
      <c r="D2" s="181"/>
      <c r="E2" s="181"/>
      <c r="F2" s="39"/>
      <c r="G2" s="39"/>
      <c r="H2" s="181" t="s">
        <v>68</v>
      </c>
      <c r="I2" s="181"/>
      <c r="J2" s="181"/>
      <c r="K2" s="183" t="s">
        <v>52</v>
      </c>
    </row>
    <row r="3" spans="1:16" s="2" customFormat="1" ht="37.5" customHeight="1" x14ac:dyDescent="0.25">
      <c r="A3" s="40"/>
      <c r="B3" s="41" t="s">
        <v>0</v>
      </c>
      <c r="C3" s="41" t="s">
        <v>67</v>
      </c>
      <c r="D3" s="178" t="s">
        <v>50</v>
      </c>
      <c r="E3" s="178" t="s">
        <v>51</v>
      </c>
      <c r="F3" s="41" t="s">
        <v>1</v>
      </c>
      <c r="G3" s="41" t="s">
        <v>2</v>
      </c>
      <c r="H3" s="148" t="s">
        <v>107</v>
      </c>
      <c r="I3" s="178" t="s">
        <v>50</v>
      </c>
      <c r="J3" s="178" t="s">
        <v>51</v>
      </c>
      <c r="K3" s="185"/>
    </row>
    <row r="4" spans="1:16" s="2" customFormat="1" ht="12.95" customHeight="1" thickBot="1" x14ac:dyDescent="0.3">
      <c r="A4" s="22"/>
      <c r="B4" s="23" t="s">
        <v>4</v>
      </c>
      <c r="C4" s="23"/>
      <c r="D4" s="179"/>
      <c r="E4" s="179"/>
      <c r="F4" s="23" t="s">
        <v>6</v>
      </c>
      <c r="G4" s="23" t="s">
        <v>26</v>
      </c>
      <c r="H4" s="23" t="s">
        <v>29</v>
      </c>
      <c r="I4" s="179"/>
      <c r="J4" s="179"/>
      <c r="K4" s="23" t="s">
        <v>27</v>
      </c>
      <c r="N4" s="45" t="s">
        <v>28</v>
      </c>
      <c r="O4" s="45" t="s">
        <v>0</v>
      </c>
      <c r="P4" s="45" t="s">
        <v>35</v>
      </c>
    </row>
    <row r="5" spans="1:16" s="2" customFormat="1" ht="12.95" customHeight="1" x14ac:dyDescent="0.25">
      <c r="A5" s="73" t="s">
        <v>13</v>
      </c>
      <c r="B5" s="28">
        <f>'Example 6.2'!B5</f>
        <v>99.399999999999991</v>
      </c>
      <c r="C5" s="28">
        <f>+data!J2</f>
        <v>249.18709677419355</v>
      </c>
      <c r="D5" s="28"/>
      <c r="E5" s="90"/>
      <c r="F5" s="17"/>
      <c r="G5" s="17"/>
      <c r="H5" s="62">
        <f>P5</f>
        <v>247.67246829018811</v>
      </c>
      <c r="I5" s="17"/>
      <c r="J5" s="90"/>
      <c r="K5" s="43">
        <f>H5/B5</f>
        <v>2.4916747312896188</v>
      </c>
      <c r="M5" s="67"/>
      <c r="N5" s="3">
        <f>F9</f>
        <v>1000</v>
      </c>
      <c r="O5" s="3">
        <f>B5</f>
        <v>99.399999999999991</v>
      </c>
      <c r="P5" s="3">
        <f>data!P2</f>
        <v>247.67246829018811</v>
      </c>
    </row>
    <row r="6" spans="1:16" s="2" customFormat="1" ht="12.95" customHeight="1" x14ac:dyDescent="0.25">
      <c r="A6" s="73" t="s">
        <v>14</v>
      </c>
      <c r="B6" s="28">
        <f>'Example 6.2'!B6</f>
        <v>99.6</v>
      </c>
      <c r="C6" s="28">
        <f>+data!J3</f>
        <v>249.68847926267281</v>
      </c>
      <c r="D6" s="25">
        <f>+B6/B5-1</f>
        <v>2.0120724346077701E-3</v>
      </c>
      <c r="E6" s="90"/>
      <c r="F6" s="17"/>
      <c r="G6" s="17"/>
      <c r="H6" s="62">
        <f>P6</f>
        <v>248.39783285828852</v>
      </c>
      <c r="I6" s="25">
        <f>+H6/H5-1</f>
        <v>2.9287250743208482E-3</v>
      </c>
      <c r="J6" s="90"/>
      <c r="K6" s="43">
        <f>H6/B6</f>
        <v>2.4939541451635394</v>
      </c>
      <c r="M6" s="67"/>
      <c r="N6" s="3">
        <f>F14</f>
        <v>1040</v>
      </c>
      <c r="O6" s="3">
        <f t="shared" ref="O6:O8" si="0">B6</f>
        <v>99.6</v>
      </c>
      <c r="P6" s="3">
        <f>data!P3</f>
        <v>248.39783285828852</v>
      </c>
    </row>
    <row r="7" spans="1:16" s="2" customFormat="1" ht="12.95" customHeight="1" x14ac:dyDescent="0.25">
      <c r="A7" s="73" t="s">
        <v>15</v>
      </c>
      <c r="B7" s="28">
        <f>'Example 6.2'!B7</f>
        <v>100.1</v>
      </c>
      <c r="C7" s="28">
        <f>+data!J4</f>
        <v>250.94193548387099</v>
      </c>
      <c r="D7" s="25">
        <f>+B7/B6-1</f>
        <v>5.020080321285203E-3</v>
      </c>
      <c r="E7" s="90"/>
      <c r="F7" s="17"/>
      <c r="G7" s="17"/>
      <c r="H7" s="62">
        <f>P7</f>
        <v>250.35319316680531</v>
      </c>
      <c r="I7" s="25">
        <f>+H7/H6-1</f>
        <v>7.8718895652858389E-3</v>
      </c>
      <c r="J7" s="90"/>
      <c r="K7" s="43">
        <f>H7/B7</f>
        <v>2.5010309007672862</v>
      </c>
      <c r="M7" s="67"/>
      <c r="N7" s="3">
        <f>F19</f>
        <v>1060.8</v>
      </c>
      <c r="O7" s="3">
        <f t="shared" si="0"/>
        <v>100.1</v>
      </c>
      <c r="P7" s="3">
        <f>data!P4</f>
        <v>250.35319316680531</v>
      </c>
    </row>
    <row r="8" spans="1:16" s="2" customFormat="1" ht="12.95" customHeight="1" x14ac:dyDescent="0.25">
      <c r="A8" s="73" t="s">
        <v>16</v>
      </c>
      <c r="B8" s="28">
        <f>'Example 6.2'!B8</f>
        <v>100.9</v>
      </c>
      <c r="C8" s="28">
        <f>+data!J5</f>
        <v>252.94746543778805</v>
      </c>
      <c r="D8" s="25">
        <f>+B8/B7-1</f>
        <v>7.9920079920081655E-3</v>
      </c>
      <c r="E8" s="90"/>
      <c r="F8" s="17"/>
      <c r="G8" s="17"/>
      <c r="H8" s="62">
        <f>P8</f>
        <v>253.57650568471794</v>
      </c>
      <c r="I8" s="25">
        <f>+H8/H7-1</f>
        <v>1.2875060538033667E-2</v>
      </c>
      <c r="J8" s="90"/>
      <c r="K8" s="43">
        <f>H8/B8</f>
        <v>2.5131467362211888</v>
      </c>
      <c r="M8" s="67"/>
      <c r="O8" s="3">
        <f t="shared" si="0"/>
        <v>100.9</v>
      </c>
      <c r="P8" s="3">
        <f>data!P5</f>
        <v>253.57650568471794</v>
      </c>
    </row>
    <row r="9" spans="1:16" s="3" customFormat="1" ht="12.95" customHeight="1" x14ac:dyDescent="0.25">
      <c r="A9" s="69">
        <v>2010</v>
      </c>
      <c r="B9" s="29">
        <f>'Example 6.2'!B9</f>
        <v>400</v>
      </c>
      <c r="C9" s="29"/>
      <c r="D9" s="17"/>
      <c r="E9" s="91"/>
      <c r="F9" s="35">
        <f>+'Example 6.1'!E9</f>
        <v>1000</v>
      </c>
      <c r="G9" s="76">
        <f>+'Example 6.1'!F9</f>
        <v>2.5</v>
      </c>
      <c r="H9" s="35">
        <f>SUM(H5:H8)</f>
        <v>999.99999999999989</v>
      </c>
      <c r="I9" s="17"/>
      <c r="J9" s="91"/>
      <c r="K9" s="49"/>
      <c r="M9" s="68"/>
      <c r="O9" s="3">
        <f>B10</f>
        <v>101.7</v>
      </c>
      <c r="P9" s="3">
        <f>data!P6</f>
        <v>257.37347151601239</v>
      </c>
    </row>
    <row r="10" spans="1:16" s="2" customFormat="1" ht="12.95" customHeight="1" x14ac:dyDescent="0.25">
      <c r="A10" s="73" t="s">
        <v>17</v>
      </c>
      <c r="B10" s="28">
        <f>'Example 6.2'!B10</f>
        <v>101.7</v>
      </c>
      <c r="C10" s="28">
        <f>+data!J6</f>
        <v>254.95299539170509</v>
      </c>
      <c r="D10" s="25">
        <f>+B10/B8-1</f>
        <v>7.9286422200197659E-3</v>
      </c>
      <c r="E10" s="90">
        <f>+B10/B5-1</f>
        <v>2.3138832997988024E-2</v>
      </c>
      <c r="F10" s="36"/>
      <c r="G10" s="77"/>
      <c r="H10" s="62">
        <f>P9</f>
        <v>257.37347151601239</v>
      </c>
      <c r="I10" s="25">
        <f>+H10/H8-1</f>
        <v>1.4973649948530232E-2</v>
      </c>
      <c r="J10" s="90">
        <f>+H10/H5-1</f>
        <v>3.9168678266080059E-2</v>
      </c>
      <c r="K10" s="43">
        <f>H10/B10</f>
        <v>2.5307126009440744</v>
      </c>
      <c r="M10" s="67"/>
      <c r="O10" s="3">
        <f t="shared" ref="O10:O12" si="1">B11</f>
        <v>102.2</v>
      </c>
      <c r="P10" s="3">
        <f>data!P7</f>
        <v>259.43986986107967</v>
      </c>
    </row>
    <row r="11" spans="1:16" s="2" customFormat="1" ht="12.95" customHeight="1" x14ac:dyDescent="0.25">
      <c r="A11" s="73" t="s">
        <v>18</v>
      </c>
      <c r="B11" s="28">
        <f>'Example 6.2'!B11</f>
        <v>102.2</v>
      </c>
      <c r="C11" s="28">
        <f>+data!J7</f>
        <v>256.20645161290327</v>
      </c>
      <c r="D11" s="25">
        <f>+B11/B10-1</f>
        <v>4.9164208456244918E-3</v>
      </c>
      <c r="E11" s="90">
        <f t="shared" ref="E11:E13" si="2">+B11/B6-1</f>
        <v>2.6104417670682833E-2</v>
      </c>
      <c r="F11" s="36"/>
      <c r="G11" s="77"/>
      <c r="H11" s="62">
        <f>P10</f>
        <v>259.43986986107967</v>
      </c>
      <c r="I11" s="25">
        <f>+H11/H10-1</f>
        <v>8.0287930721667511E-3</v>
      </c>
      <c r="J11" s="90">
        <f t="shared" ref="J11:J13" si="3">+H11/H6-1</f>
        <v>4.4453032764946165E-2</v>
      </c>
      <c r="K11" s="43">
        <f>H11/B11</f>
        <v>2.5385505857248498</v>
      </c>
      <c r="M11" s="67"/>
      <c r="O11" s="3">
        <f t="shared" si="1"/>
        <v>102.9</v>
      </c>
      <c r="P11" s="3">
        <f>data!P8</f>
        <v>261.04167669930121</v>
      </c>
    </row>
    <row r="12" spans="1:16" s="2" customFormat="1" ht="12.95" customHeight="1" x14ac:dyDescent="0.25">
      <c r="A12" s="73" t="s">
        <v>19</v>
      </c>
      <c r="B12" s="28">
        <f>'Example 6.2'!B12</f>
        <v>102.9</v>
      </c>
      <c r="C12" s="28">
        <f>+data!J8</f>
        <v>257.96129032258068</v>
      </c>
      <c r="D12" s="25">
        <f>+B12/B11-1</f>
        <v>6.8493150684931781E-3</v>
      </c>
      <c r="E12" s="90">
        <f t="shared" si="2"/>
        <v>2.7972027972028135E-2</v>
      </c>
      <c r="F12" s="36"/>
      <c r="G12" s="77"/>
      <c r="H12" s="62">
        <f>P11</f>
        <v>261.04167669930121</v>
      </c>
      <c r="I12" s="25">
        <f t="shared" ref="I12:I13" si="4">+H12/H11-1</f>
        <v>6.174096676348384E-3</v>
      </c>
      <c r="J12" s="90">
        <f t="shared" si="3"/>
        <v>4.2693617753756241E-2</v>
      </c>
      <c r="K12" s="43">
        <f>H12/B12</f>
        <v>2.5368481700612362</v>
      </c>
      <c r="M12" s="67"/>
      <c r="O12" s="3">
        <f t="shared" si="1"/>
        <v>103.8</v>
      </c>
      <c r="P12" s="3">
        <f>data!P9</f>
        <v>262.14498192360662</v>
      </c>
    </row>
    <row r="13" spans="1:16" s="2" customFormat="1" ht="12.95" customHeight="1" x14ac:dyDescent="0.25">
      <c r="A13" s="73" t="s">
        <v>20</v>
      </c>
      <c r="B13" s="28">
        <f>'Example 6.2'!B13</f>
        <v>103.8</v>
      </c>
      <c r="C13" s="28">
        <f>+data!J9</f>
        <v>260.21751152073733</v>
      </c>
      <c r="D13" s="25">
        <f>+B13/B12-1</f>
        <v>8.7463556851310464E-3</v>
      </c>
      <c r="E13" s="90">
        <f t="shared" si="2"/>
        <v>2.8741328047571679E-2</v>
      </c>
      <c r="F13" s="36"/>
      <c r="G13" s="77"/>
      <c r="H13" s="62">
        <f>P12</f>
        <v>262.14498192360662</v>
      </c>
      <c r="I13" s="25">
        <f t="shared" si="4"/>
        <v>4.22654818286472E-3</v>
      </c>
      <c r="J13" s="90">
        <f t="shared" si="3"/>
        <v>3.379049733236017E-2</v>
      </c>
      <c r="K13" s="43">
        <f>H13/B13</f>
        <v>2.5254815214220292</v>
      </c>
      <c r="M13" s="67"/>
      <c r="O13" s="3">
        <f>+B15</f>
        <v>104.9</v>
      </c>
      <c r="P13" s="3">
        <f>data!P10</f>
        <v>262.67082956471552</v>
      </c>
    </row>
    <row r="14" spans="1:16" s="2" customFormat="1" ht="12.95" customHeight="1" x14ac:dyDescent="0.25">
      <c r="A14" s="69">
        <v>2011</v>
      </c>
      <c r="B14" s="29">
        <f>'Example 6.2'!B14</f>
        <v>410.6</v>
      </c>
      <c r="C14" s="29"/>
      <c r="E14" s="91">
        <f>+B14/B9-1</f>
        <v>2.6499999999999968E-2</v>
      </c>
      <c r="F14" s="35">
        <f>+'Example 6.1'!E14</f>
        <v>1040</v>
      </c>
      <c r="G14" s="76">
        <f>+'Example 6.1'!F14</f>
        <v>2.5328787140769604</v>
      </c>
      <c r="H14" s="35">
        <f>SUM(H10:H13)</f>
        <v>1039.9999999999998</v>
      </c>
      <c r="I14" s="26"/>
      <c r="J14" s="91">
        <f>+H14/H9-1</f>
        <v>3.9999999999999813E-2</v>
      </c>
      <c r="K14" s="49"/>
      <c r="M14" s="68"/>
      <c r="O14" s="3">
        <f t="shared" ref="O14:O16" si="5">+B16</f>
        <v>106.3</v>
      </c>
      <c r="P14" s="3">
        <f>data!P11</f>
        <v>264.62049107409882</v>
      </c>
    </row>
    <row r="15" spans="1:16" s="2" customFormat="1" ht="12.95" customHeight="1" x14ac:dyDescent="0.25">
      <c r="A15" s="73" t="s">
        <v>21</v>
      </c>
      <c r="B15" s="28">
        <f>'Example 6.2'!B15</f>
        <v>104.9</v>
      </c>
      <c r="C15" s="28">
        <f>+data!J10</f>
        <v>262.97511520737334</v>
      </c>
      <c r="D15" s="25">
        <f>+B15/B13-1</f>
        <v>1.0597302504816941E-2</v>
      </c>
      <c r="E15" s="90">
        <f t="shared" ref="E15:E18" si="6">+B15/B10-1</f>
        <v>3.1465093411995992E-2</v>
      </c>
      <c r="F15" s="35"/>
      <c r="G15" s="76"/>
      <c r="H15" s="37">
        <f>P13</f>
        <v>262.67082956471552</v>
      </c>
      <c r="I15" s="25">
        <f>+H15/H13-1</f>
        <v>2.0059420449334286E-3</v>
      </c>
      <c r="J15" s="90">
        <f t="shared" ref="J15:J18" si="7">+H15/H10-1</f>
        <v>2.0582377886500858E-2</v>
      </c>
      <c r="K15" s="43">
        <f>H15/B15</f>
        <v>2.5040117213032937</v>
      </c>
      <c r="M15" s="68"/>
      <c r="O15" s="3">
        <f t="shared" si="5"/>
        <v>107.3</v>
      </c>
      <c r="P15" s="3">
        <f>data!P12</f>
        <v>266.23443550844308</v>
      </c>
    </row>
    <row r="16" spans="1:16" s="2" customFormat="1" ht="12.95" customHeight="1" x14ac:dyDescent="0.25">
      <c r="A16" s="73" t="s">
        <v>22</v>
      </c>
      <c r="B16" s="28">
        <f>'Example 6.2'!B16</f>
        <v>106.3</v>
      </c>
      <c r="C16" s="28">
        <f>+data!J11</f>
        <v>266.48479262672811</v>
      </c>
      <c r="D16" s="25">
        <f>+B16/B15-1</f>
        <v>1.3346043851286904E-2</v>
      </c>
      <c r="E16" s="90">
        <f t="shared" si="6"/>
        <v>4.0117416829745567E-2</v>
      </c>
      <c r="F16" s="35"/>
      <c r="G16" s="76"/>
      <c r="H16" s="37">
        <f>P14</f>
        <v>264.62049107409882</v>
      </c>
      <c r="I16" s="25">
        <f>+H16/H15-1</f>
        <v>7.4224515627190346E-3</v>
      </c>
      <c r="J16" s="90">
        <f t="shared" si="7"/>
        <v>1.9968485243972545E-2</v>
      </c>
      <c r="K16" s="43">
        <f>H16/B16</f>
        <v>2.4893743280724254</v>
      </c>
      <c r="M16" s="68"/>
      <c r="O16" s="3">
        <f t="shared" si="5"/>
        <v>107.8</v>
      </c>
      <c r="P16" s="3">
        <f>data!P13</f>
        <v>267.27424385274259</v>
      </c>
    </row>
    <row r="17" spans="1:19" s="2" customFormat="1" ht="12.95" customHeight="1" x14ac:dyDescent="0.25">
      <c r="A17" s="73" t="s">
        <v>23</v>
      </c>
      <c r="B17" s="28">
        <f>'Example 6.2'!B17</f>
        <v>107.3</v>
      </c>
      <c r="C17" s="28">
        <f>+data!J12</f>
        <v>268.99170506912446</v>
      </c>
      <c r="D17" s="25">
        <f>+B17/B16-1</f>
        <v>9.4073377234242805E-3</v>
      </c>
      <c r="E17" s="90">
        <f t="shared" si="6"/>
        <v>4.2759961127307955E-2</v>
      </c>
      <c r="F17" s="35"/>
      <c r="G17" s="76"/>
      <c r="H17" s="37">
        <f>P15</f>
        <v>266.23443550844308</v>
      </c>
      <c r="I17" s="25">
        <f t="shared" ref="I17:I18" si="8">+H17/H16-1</f>
        <v>6.0990909199556409E-3</v>
      </c>
      <c r="J17" s="90">
        <f t="shared" si="7"/>
        <v>1.9892451177914827E-2</v>
      </c>
      <c r="K17" s="43">
        <f>H17/B17</f>
        <v>2.4812156151765432</v>
      </c>
      <c r="M17" s="68"/>
      <c r="O17" s="3">
        <f>+B20</f>
        <v>107.9</v>
      </c>
      <c r="P17" s="3">
        <f>data!P14</f>
        <v>267.99796688639435</v>
      </c>
    </row>
    <row r="18" spans="1:19" s="2" customFormat="1" ht="12.95" customHeight="1" x14ac:dyDescent="0.25">
      <c r="A18" s="73" t="s">
        <v>24</v>
      </c>
      <c r="B18" s="28">
        <f>'Example 6.2'!B18</f>
        <v>107.8</v>
      </c>
      <c r="C18" s="28">
        <f>+data!J13</f>
        <v>270.24516129032259</v>
      </c>
      <c r="D18" s="25">
        <f>+B18/B17-1</f>
        <v>4.6598322460391639E-3</v>
      </c>
      <c r="E18" s="90">
        <f t="shared" si="6"/>
        <v>3.8535645472061564E-2</v>
      </c>
      <c r="F18" s="35"/>
      <c r="G18" s="76"/>
      <c r="H18" s="37">
        <f>P16</f>
        <v>267.27424385274259</v>
      </c>
      <c r="I18" s="25">
        <f t="shared" si="8"/>
        <v>3.9056117677405133E-3</v>
      </c>
      <c r="J18" s="90">
        <f t="shared" si="7"/>
        <v>1.9566508164671648E-2</v>
      </c>
      <c r="K18" s="43">
        <f>H18/B18</f>
        <v>2.47935291143546</v>
      </c>
      <c r="M18" s="68"/>
      <c r="O18" s="3">
        <f t="shared" ref="O18:O20" si="9">+B21</f>
        <v>107.5</v>
      </c>
      <c r="P18" s="3">
        <f>data!P15</f>
        <v>267.40264201516106</v>
      </c>
    </row>
    <row r="19" spans="1:19" s="2" customFormat="1" ht="12.95" customHeight="1" x14ac:dyDescent="0.25">
      <c r="A19" s="74">
        <v>2012</v>
      </c>
      <c r="B19" s="29">
        <f>'Example 6.2'!B19</f>
        <v>426.3</v>
      </c>
      <c r="C19" s="29"/>
      <c r="D19" s="13"/>
      <c r="E19" s="91">
        <f>+B19/B14-1</f>
        <v>3.8236726741354143E-2</v>
      </c>
      <c r="F19" s="35">
        <f>+'Example 6.1'!E19</f>
        <v>1060.8</v>
      </c>
      <c r="G19" s="76">
        <f>+'Example 6.1'!F19</f>
        <v>2.4883884588318086</v>
      </c>
      <c r="H19" s="35">
        <f>SUM(H15:H18)</f>
        <v>1060.8</v>
      </c>
      <c r="I19" s="71"/>
      <c r="J19" s="91">
        <f>+H19/H14-1</f>
        <v>2.000000000000024E-2</v>
      </c>
      <c r="K19" s="49"/>
      <c r="M19" s="68"/>
      <c r="O19" s="3">
        <f t="shared" si="9"/>
        <v>107.2</v>
      </c>
      <c r="P19" s="3">
        <f>data!P16</f>
        <v>266.98993996250459</v>
      </c>
    </row>
    <row r="20" spans="1:19" s="2" customFormat="1" ht="12.95" customHeight="1" x14ac:dyDescent="0.25">
      <c r="A20" s="73" t="s">
        <v>36</v>
      </c>
      <c r="B20" s="28">
        <f>'Example 6.2'!B20</f>
        <v>107.9</v>
      </c>
      <c r="C20" s="28">
        <f>+data!J14</f>
        <v>270.49585253456223</v>
      </c>
      <c r="D20" s="25">
        <f>+B20/B18-1</f>
        <v>9.2764378478671361E-4</v>
      </c>
      <c r="E20" s="90">
        <f t="shared" ref="E20:E23" si="10">+B20/B15-1</f>
        <v>2.8598665395614953E-2</v>
      </c>
      <c r="F20" s="17"/>
      <c r="G20" s="17"/>
      <c r="H20" s="62">
        <f>P17</f>
        <v>267.99796688639435</v>
      </c>
      <c r="I20" s="25">
        <f>+H20/H18-1</f>
        <v>2.7077919039983911E-3</v>
      </c>
      <c r="J20" s="90">
        <f t="shared" ref="J20:J23" si="11">+H20/H15-1</f>
        <v>2.028065823108971E-2</v>
      </c>
      <c r="K20" s="43">
        <f>H20/B20</f>
        <v>2.4837624363891968</v>
      </c>
      <c r="M20" s="67"/>
      <c r="O20" s="3">
        <f t="shared" si="9"/>
        <v>107.5</v>
      </c>
      <c r="P20" s="3">
        <f>data!P17</f>
        <v>268.01806918285615</v>
      </c>
    </row>
    <row r="21" spans="1:19" s="2" customFormat="1" ht="12.95" customHeight="1" x14ac:dyDescent="0.25">
      <c r="A21" s="73" t="s">
        <v>37</v>
      </c>
      <c r="B21" s="28">
        <f>'Example 6.2'!B21</f>
        <v>107.5</v>
      </c>
      <c r="C21" s="28">
        <f>+data!J15</f>
        <v>269.4930875576037</v>
      </c>
      <c r="D21" s="25">
        <f>+B21/B20-1</f>
        <v>-3.7071362372568251E-3</v>
      </c>
      <c r="E21" s="90">
        <f t="shared" si="10"/>
        <v>1.1288805268109048E-2</v>
      </c>
      <c r="F21" s="17"/>
      <c r="G21" s="17"/>
      <c r="H21" s="62">
        <f>P18</f>
        <v>267.40264201516106</v>
      </c>
      <c r="I21" s="25">
        <f>+H21/H20-1</f>
        <v>-2.2213783117454033E-3</v>
      </c>
      <c r="J21" s="90">
        <f t="shared" si="11"/>
        <v>1.0513739619216311E-2</v>
      </c>
      <c r="K21" s="43">
        <f>H21/B21</f>
        <v>2.4874664373503355</v>
      </c>
      <c r="M21" s="67"/>
      <c r="O21" s="3"/>
      <c r="P21" s="3"/>
    </row>
    <row r="22" spans="1:19" s="2" customFormat="1" ht="12.95" customHeight="1" x14ac:dyDescent="0.25">
      <c r="A22" s="73" t="s">
        <v>38</v>
      </c>
      <c r="B22" s="28">
        <f>'Example 6.2'!B22</f>
        <v>107.2</v>
      </c>
      <c r="C22" s="28">
        <f>+data!J16</f>
        <v>268.74101382488482</v>
      </c>
      <c r="D22" s="25">
        <f>+B22/B21-1</f>
        <v>-2.7906976744185297E-3</v>
      </c>
      <c r="E22" s="90">
        <f t="shared" si="10"/>
        <v>-9.3196644920778837E-4</v>
      </c>
      <c r="F22" s="17"/>
      <c r="G22" s="17"/>
      <c r="H22" s="62">
        <f>P19</f>
        <v>266.98993996250459</v>
      </c>
      <c r="I22" s="25">
        <f t="shared" ref="I22:I23" si="12">+H22/H21-1</f>
        <v>-1.5433731302963993E-3</v>
      </c>
      <c r="J22" s="90">
        <f t="shared" si="11"/>
        <v>2.8377413035194365E-3</v>
      </c>
      <c r="K22" s="43">
        <f>H22/B22</f>
        <v>2.490577798157692</v>
      </c>
      <c r="M22" s="67"/>
    </row>
    <row r="23" spans="1:19" s="2" customFormat="1" ht="12.95" customHeight="1" x14ac:dyDescent="0.25">
      <c r="A23" s="73" t="s">
        <v>39</v>
      </c>
      <c r="B23" s="28">
        <f>'Example 6.2'!B23</f>
        <v>107.5</v>
      </c>
      <c r="C23" s="28">
        <f>+data!J17</f>
        <v>269.4930875576037</v>
      </c>
      <c r="D23" s="25">
        <f>+B23/B22-1</f>
        <v>2.7985074626866169E-3</v>
      </c>
      <c r="E23" s="90">
        <f t="shared" si="10"/>
        <v>-2.7829313543599188E-3</v>
      </c>
      <c r="F23" s="17"/>
      <c r="G23" s="17"/>
      <c r="H23" s="62">
        <f>P20</f>
        <v>268.01806918285615</v>
      </c>
      <c r="I23" s="25">
        <f t="shared" si="12"/>
        <v>3.8508163284951547E-3</v>
      </c>
      <c r="J23" s="90">
        <f t="shared" si="11"/>
        <v>2.7830041510599202E-3</v>
      </c>
      <c r="K23" s="43">
        <f>H23/B23</f>
        <v>2.4931913412358711</v>
      </c>
      <c r="M23" s="67"/>
    </row>
    <row r="24" spans="1:19" s="2" customFormat="1" ht="12.95" customHeight="1" thickBot="1" x14ac:dyDescent="0.3">
      <c r="A24" s="70">
        <v>2013</v>
      </c>
      <c r="B24" s="30">
        <f>'Example 6.2'!B24</f>
        <v>430.1</v>
      </c>
      <c r="C24" s="30"/>
      <c r="D24" s="89"/>
      <c r="E24" s="92">
        <f>+B24/B19-1</f>
        <v>8.9139103917428297E-3</v>
      </c>
      <c r="F24" s="61" t="s">
        <v>34</v>
      </c>
      <c r="G24" s="61" t="s">
        <v>34</v>
      </c>
      <c r="H24" s="63">
        <f>SUM(H20:H23)</f>
        <v>1070.4086180469162</v>
      </c>
      <c r="I24" s="27"/>
      <c r="J24" s="92">
        <f>+H24/H19-1</f>
        <v>9.0578978571986823E-3</v>
      </c>
      <c r="K24" s="42"/>
      <c r="P24" s="66"/>
      <c r="Q24" s="66"/>
      <c r="R24" s="66"/>
      <c r="S24" s="66"/>
    </row>
    <row r="25" spans="1:19" s="13" customFormat="1" ht="12.95" customHeight="1" x14ac:dyDescent="0.25">
      <c r="A25" s="12"/>
      <c r="B25" s="9"/>
      <c r="C25" s="9"/>
      <c r="D25" s="10"/>
      <c r="E25" s="10"/>
      <c r="F25" s="9"/>
      <c r="G25" s="9"/>
      <c r="H25" s="64"/>
      <c r="I25" s="1"/>
      <c r="J25" s="1"/>
      <c r="K25" s="11"/>
      <c r="P25" s="3"/>
      <c r="Q25" s="3"/>
      <c r="R25" s="3"/>
      <c r="S25" s="65"/>
    </row>
    <row r="26" spans="1:19" x14ac:dyDescent="0.25">
      <c r="P26" s="3"/>
      <c r="Q26" s="3"/>
      <c r="R26" s="3"/>
      <c r="S26" s="50"/>
    </row>
    <row r="27" spans="1:19" x14ac:dyDescent="0.25">
      <c r="P27" s="3"/>
      <c r="Q27" s="3"/>
      <c r="R27" s="3"/>
      <c r="S27" s="50"/>
    </row>
    <row r="28" spans="1:19" x14ac:dyDescent="0.25">
      <c r="P28" s="3"/>
      <c r="Q28" s="3"/>
      <c r="R28" s="3"/>
      <c r="S28" s="50"/>
    </row>
    <row r="29" spans="1:19" x14ac:dyDescent="0.25">
      <c r="P29" s="3"/>
      <c r="Q29" s="3"/>
      <c r="R29" s="3"/>
      <c r="S29" s="50"/>
    </row>
    <row r="30" spans="1:19" x14ac:dyDescent="0.25">
      <c r="P30" s="3"/>
      <c r="Q30" s="3"/>
      <c r="R30" s="3"/>
      <c r="S30" s="50"/>
    </row>
    <row r="31" spans="1:19" x14ac:dyDescent="0.25">
      <c r="P31" s="3"/>
      <c r="Q31" s="3"/>
      <c r="R31" s="3"/>
      <c r="S31" s="50"/>
    </row>
    <row r="32" spans="1:19" x14ac:dyDescent="0.25">
      <c r="P32" s="3"/>
      <c r="Q32" s="3"/>
      <c r="R32" s="3"/>
      <c r="S32" s="50"/>
    </row>
    <row r="33" spans="16:19" x14ac:dyDescent="0.25">
      <c r="P33" s="3"/>
      <c r="Q33" s="3"/>
      <c r="R33" s="3"/>
      <c r="S33" s="50"/>
    </row>
    <row r="34" spans="16:19" x14ac:dyDescent="0.25">
      <c r="P34" s="3"/>
      <c r="Q34" s="3"/>
      <c r="R34" s="3"/>
      <c r="S34" s="50"/>
    </row>
    <row r="35" spans="16:19" x14ac:dyDescent="0.25">
      <c r="P35" s="3"/>
      <c r="Q35" s="3"/>
      <c r="R35" s="3"/>
      <c r="S35" s="50"/>
    </row>
    <row r="36" spans="16:19" x14ac:dyDescent="0.25">
      <c r="P36" s="3"/>
      <c r="Q36" s="3"/>
      <c r="R36" s="3"/>
      <c r="S36" s="50"/>
    </row>
  </sheetData>
  <mergeCells count="8">
    <mergeCell ref="A1:K1"/>
    <mergeCell ref="K2:K3"/>
    <mergeCell ref="B2:E2"/>
    <mergeCell ref="D3:D4"/>
    <mergeCell ref="E3:E4"/>
    <mergeCell ref="I3:I4"/>
    <mergeCell ref="J3:J4"/>
    <mergeCell ref="H2:J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2"/>
  <dimension ref="A1:U20"/>
  <sheetViews>
    <sheetView zoomScaleNormal="100" workbookViewId="0">
      <selection activeCell="R23" sqref="R23"/>
    </sheetView>
  </sheetViews>
  <sheetFormatPr defaultColWidth="8.85546875" defaultRowHeight="15" x14ac:dyDescent="0.25"/>
  <cols>
    <col min="1" max="1" width="7.5703125" style="1" customWidth="1"/>
    <col min="2" max="2" width="7.7109375" style="1" customWidth="1"/>
    <col min="3" max="3" width="10.28515625" style="1" customWidth="1"/>
    <col min="4" max="4" width="2.140625" style="1" customWidth="1"/>
    <col min="5" max="5" width="9.85546875" style="1" customWidth="1"/>
    <col min="6" max="6" width="11.42578125" style="1" customWidth="1"/>
    <col min="7" max="7" width="2" style="1" customWidth="1"/>
    <col min="8" max="8" width="7.7109375" style="1" customWidth="1"/>
    <col min="9" max="9" width="10.28515625" style="1" customWidth="1"/>
    <col min="10" max="10" width="1.5703125" style="1" customWidth="1"/>
    <col min="11" max="11" width="10.28515625" style="1" customWidth="1"/>
    <col min="12" max="12" width="12.85546875" style="1" customWidth="1"/>
    <col min="13" max="13" width="8.85546875" style="1" customWidth="1"/>
    <col min="14" max="14" width="8.85546875" style="1"/>
    <col min="15" max="15" width="11.5703125" style="1" bestFit="1" customWidth="1"/>
    <col min="16" max="16" width="13.7109375" style="1" bestFit="1" customWidth="1"/>
    <col min="17" max="17" width="13.7109375" style="1" customWidth="1"/>
    <col min="18" max="18" width="13.7109375" style="1" bestFit="1" customWidth="1"/>
    <col min="19" max="21" width="9.7109375" style="1" customWidth="1"/>
    <col min="22" max="16384" width="8.85546875" style="1"/>
  </cols>
  <sheetData>
    <row r="1" spans="1:21" s="2" customFormat="1" ht="18" customHeight="1" x14ac:dyDescent="0.25">
      <c r="A1" s="189" t="s">
        <v>89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73"/>
      <c r="N1" s="171"/>
      <c r="O1" s="171"/>
    </row>
    <row r="2" spans="1:21" s="2" customFormat="1" ht="29.25" customHeight="1" thickBot="1" x14ac:dyDescent="0.3">
      <c r="A2" s="159"/>
      <c r="B2" s="190" t="s">
        <v>0</v>
      </c>
      <c r="C2" s="190"/>
      <c r="D2" s="160"/>
      <c r="E2" s="190" t="s">
        <v>69</v>
      </c>
      <c r="F2" s="190"/>
      <c r="G2" s="161"/>
      <c r="H2" s="190" t="s">
        <v>80</v>
      </c>
      <c r="I2" s="190"/>
      <c r="J2" s="161"/>
      <c r="K2" s="190" t="s">
        <v>81</v>
      </c>
      <c r="L2" s="190"/>
      <c r="M2" s="157"/>
      <c r="N2" s="128"/>
      <c r="O2" s="128"/>
    </row>
    <row r="3" spans="1:21" s="2" customFormat="1" ht="24.75" customHeight="1" x14ac:dyDescent="0.25">
      <c r="A3" s="129"/>
      <c r="B3" s="130" t="s">
        <v>70</v>
      </c>
      <c r="C3" s="187" t="s">
        <v>50</v>
      </c>
      <c r="D3" s="156"/>
      <c r="E3" s="162" t="s">
        <v>66</v>
      </c>
      <c r="F3" s="187" t="s">
        <v>50</v>
      </c>
      <c r="G3" s="131"/>
      <c r="H3" s="130" t="s">
        <v>70</v>
      </c>
      <c r="I3" s="187" t="s">
        <v>50</v>
      </c>
      <c r="J3" s="175"/>
      <c r="K3" s="131" t="s">
        <v>66</v>
      </c>
      <c r="L3" s="187" t="s">
        <v>50</v>
      </c>
      <c r="M3" s="156"/>
      <c r="O3" s="186" t="s">
        <v>0</v>
      </c>
      <c r="P3" s="186" t="s">
        <v>65</v>
      </c>
      <c r="Q3" s="186" t="s">
        <v>91</v>
      </c>
      <c r="R3" s="186" t="s">
        <v>90</v>
      </c>
    </row>
    <row r="4" spans="1:21" s="2" customFormat="1" ht="18" customHeight="1" thickBot="1" x14ac:dyDescent="0.3">
      <c r="A4" s="132"/>
      <c r="B4" s="133"/>
      <c r="C4" s="188"/>
      <c r="D4" s="170"/>
      <c r="E4" s="133"/>
      <c r="F4" s="188"/>
      <c r="G4" s="133"/>
      <c r="H4" s="133"/>
      <c r="I4" s="188"/>
      <c r="J4" s="174"/>
      <c r="K4" s="133"/>
      <c r="L4" s="188"/>
      <c r="M4" s="156"/>
      <c r="N4" s="45" t="s">
        <v>28</v>
      </c>
      <c r="O4" s="186"/>
      <c r="P4" s="186"/>
      <c r="Q4" s="186"/>
      <c r="R4" s="186"/>
      <c r="S4" s="2" t="s">
        <v>94</v>
      </c>
      <c r="T4" s="2" t="s">
        <v>92</v>
      </c>
      <c r="U4" s="2" t="s">
        <v>93</v>
      </c>
    </row>
    <row r="5" spans="1:21" s="2" customFormat="1" ht="12.95" customHeight="1" x14ac:dyDescent="0.25">
      <c r="A5" s="134" t="s">
        <v>13</v>
      </c>
      <c r="B5" s="135">
        <f>+O5</f>
        <v>20</v>
      </c>
      <c r="C5" s="135"/>
      <c r="D5" s="135"/>
      <c r="E5" s="136">
        <f>P5</f>
        <v>107.84817203927032</v>
      </c>
      <c r="F5" s="135"/>
      <c r="G5" s="137"/>
      <c r="H5" s="135">
        <f>+Q5</f>
        <v>94.583333333333329</v>
      </c>
      <c r="I5" s="135"/>
      <c r="J5" s="135"/>
      <c r="K5" s="136">
        <f>R5</f>
        <v>67.81750245849156</v>
      </c>
      <c r="L5" s="135"/>
      <c r="M5" s="135"/>
      <c r="N5" s="3">
        <v>200</v>
      </c>
      <c r="O5" s="3">
        <v>20</v>
      </c>
      <c r="P5" s="3">
        <v>107.84817203927032</v>
      </c>
      <c r="Q5" s="3">
        <f t="shared" ref="Q5:Q16" si="0">+U5</f>
        <v>94.583333333333329</v>
      </c>
      <c r="R5" s="3">
        <v>67.81750245849156</v>
      </c>
      <c r="S5" s="50">
        <f>SUM(N5:N7)</f>
        <v>1100</v>
      </c>
      <c r="T5" s="3">
        <f t="shared" ref="T5:T16" si="1">+O5-$S$7</f>
        <v>65.416666666666657</v>
      </c>
      <c r="U5" s="3">
        <f t="shared" ref="U5:U16" si="2">T5+2*ABS($T$8)</f>
        <v>94.583333333333329</v>
      </c>
    </row>
    <row r="6" spans="1:21" s="2" customFormat="1" ht="12.95" customHeight="1" x14ac:dyDescent="0.25">
      <c r="A6" s="134" t="s">
        <v>14</v>
      </c>
      <c r="B6" s="135">
        <f t="shared" ref="B6:B8" si="3">+O6</f>
        <v>15</v>
      </c>
      <c r="C6" s="135">
        <f>+(B6-B5)/ABS(B5)*100</f>
        <v>-25</v>
      </c>
      <c r="D6" s="135"/>
      <c r="E6" s="136">
        <f>P6</f>
        <v>64.523830251038021</v>
      </c>
      <c r="F6" s="135">
        <f>+(E6-E5)/ABS(E5)*100</f>
        <v>-40.171605108389585</v>
      </c>
      <c r="G6" s="137"/>
      <c r="H6" s="135">
        <f t="shared" ref="H6:H8" si="4">+Q6</f>
        <v>89.583333333333343</v>
      </c>
      <c r="I6" s="135">
        <f>+(H6-H5)/ABS(H5)*100</f>
        <v>-5.2863436123347878</v>
      </c>
      <c r="J6" s="135"/>
      <c r="K6" s="136">
        <f>R6</f>
        <v>63.564970835092282</v>
      </c>
      <c r="L6" s="135">
        <f>+(K6-K5)/ABS(K5)*100</f>
        <v>-6.2705518033520713</v>
      </c>
      <c r="M6" s="135"/>
      <c r="N6" s="3">
        <v>300</v>
      </c>
      <c r="O6" s="3">
        <v>15</v>
      </c>
      <c r="P6" s="3">
        <v>64.523830251038021</v>
      </c>
      <c r="Q6" s="3">
        <f t="shared" si="0"/>
        <v>89.583333333333343</v>
      </c>
      <c r="R6" s="3">
        <v>63.564970835092282</v>
      </c>
      <c r="S6" s="50">
        <f>+SUM(O5:O16)</f>
        <v>555</v>
      </c>
      <c r="T6" s="3">
        <f t="shared" si="1"/>
        <v>60.416666666666664</v>
      </c>
      <c r="U6" s="3">
        <f t="shared" si="2"/>
        <v>89.583333333333343</v>
      </c>
    </row>
    <row r="7" spans="1:21" s="2" customFormat="1" ht="12.95" customHeight="1" x14ac:dyDescent="0.25">
      <c r="A7" s="134" t="s">
        <v>15</v>
      </c>
      <c r="B7" s="135">
        <f t="shared" si="3"/>
        <v>10</v>
      </c>
      <c r="C7" s="135">
        <f>+(B7-B6)/ABS(B6)*100</f>
        <v>-33.333333333333329</v>
      </c>
      <c r="D7" s="135"/>
      <c r="E7" s="136">
        <f>P7</f>
        <v>23.926538259208169</v>
      </c>
      <c r="F7" s="135">
        <f>+(E7-E6)/ABS(E6)*100</f>
        <v>-62.918292100578988</v>
      </c>
      <c r="G7" s="137"/>
      <c r="H7" s="135">
        <f t="shared" si="4"/>
        <v>84.583333333333343</v>
      </c>
      <c r="I7" s="135">
        <f>+(H7-H6)/ABS(H6)*100</f>
        <v>-5.5813953488372086</v>
      </c>
      <c r="J7" s="135"/>
      <c r="K7" s="136">
        <f>R7</f>
        <v>58.790050595282878</v>
      </c>
      <c r="L7" s="135">
        <f>+(K7-K6)/ABS(K6)*100</f>
        <v>-7.5118735635025509</v>
      </c>
      <c r="M7" s="135"/>
      <c r="N7" s="3">
        <v>600</v>
      </c>
      <c r="O7" s="3">
        <v>10</v>
      </c>
      <c r="P7" s="3">
        <v>23.926538259208169</v>
      </c>
      <c r="Q7" s="3">
        <f t="shared" si="0"/>
        <v>84.583333333333343</v>
      </c>
      <c r="R7" s="3">
        <v>58.790050595282878</v>
      </c>
      <c r="S7" s="50">
        <f>+(S6-S5)/12</f>
        <v>-45.416666666666664</v>
      </c>
      <c r="T7" s="3">
        <f t="shared" si="1"/>
        <v>55.416666666666664</v>
      </c>
      <c r="U7" s="3">
        <f t="shared" si="2"/>
        <v>84.583333333333343</v>
      </c>
    </row>
    <row r="8" spans="1:21" s="2" customFormat="1" ht="12.95" customHeight="1" x14ac:dyDescent="0.25">
      <c r="A8" s="134" t="s">
        <v>16</v>
      </c>
      <c r="B8" s="135">
        <f t="shared" si="3"/>
        <v>-60</v>
      </c>
      <c r="C8" s="135">
        <f>+(B8-B7)/ABS(B7)*100</f>
        <v>-700</v>
      </c>
      <c r="D8" s="135"/>
      <c r="E8" s="136">
        <f>P8</f>
        <v>3.7014594504835241</v>
      </c>
      <c r="F8" s="135">
        <f>+(E8-E7)/ABS(E7)*100</f>
        <v>-84.529899769102585</v>
      </c>
      <c r="G8" s="137"/>
      <c r="H8" s="135">
        <f t="shared" si="4"/>
        <v>14.583333333333336</v>
      </c>
      <c r="I8" s="135">
        <f>+(H8-H7)/ABS(H7)*100</f>
        <v>-82.75862068965516</v>
      </c>
      <c r="J8" s="135"/>
      <c r="K8" s="136">
        <f>R8</f>
        <v>9.8274761111332829</v>
      </c>
      <c r="L8" s="135">
        <f>+(K8-K7)/ABS(K7)*100</f>
        <v>-83.283776741770993</v>
      </c>
      <c r="M8" s="135"/>
      <c r="O8" s="3">
        <v>-60</v>
      </c>
      <c r="P8" s="3">
        <v>3.7014594504835241</v>
      </c>
      <c r="Q8" s="3">
        <f t="shared" si="0"/>
        <v>14.583333333333336</v>
      </c>
      <c r="R8" s="3">
        <v>9.8274761111332829</v>
      </c>
      <c r="S8" s="127"/>
      <c r="T8" s="3">
        <f t="shared" si="1"/>
        <v>-14.583333333333336</v>
      </c>
      <c r="U8" s="3">
        <f t="shared" si="2"/>
        <v>14.583333333333336</v>
      </c>
    </row>
    <row r="9" spans="1:21" s="3" customFormat="1" ht="12.95" customHeight="1" x14ac:dyDescent="0.25">
      <c r="A9" s="138">
        <v>2010</v>
      </c>
      <c r="B9" s="139">
        <f>SUM(B5:B8)</f>
        <v>-15</v>
      </c>
      <c r="C9" s="139"/>
      <c r="D9" s="139"/>
      <c r="E9" s="140">
        <f>SUM(E5:E8)</f>
        <v>200.00000000000003</v>
      </c>
      <c r="F9" s="139"/>
      <c r="G9" s="141"/>
      <c r="H9" s="139">
        <f>SUM(H5:H8)</f>
        <v>283.33333333333331</v>
      </c>
      <c r="I9" s="139"/>
      <c r="J9" s="139"/>
      <c r="K9" s="140">
        <f>SUM(K5:K8)</f>
        <v>200</v>
      </c>
      <c r="L9" s="139"/>
      <c r="M9" s="139"/>
      <c r="O9" s="3">
        <v>10</v>
      </c>
      <c r="P9" s="3">
        <v>7.5642394807934377</v>
      </c>
      <c r="Q9" s="3">
        <f t="shared" si="0"/>
        <v>84.583333333333343</v>
      </c>
      <c r="R9" s="3">
        <v>55.111503115142497</v>
      </c>
      <c r="S9" s="127"/>
      <c r="T9" s="3">
        <f t="shared" si="1"/>
        <v>55.416666666666664</v>
      </c>
      <c r="U9" s="3">
        <f t="shared" si="2"/>
        <v>84.583333333333343</v>
      </c>
    </row>
    <row r="10" spans="1:21" s="2" customFormat="1" ht="12.95" customHeight="1" x14ac:dyDescent="0.25">
      <c r="A10" s="134" t="s">
        <v>17</v>
      </c>
      <c r="B10" s="135">
        <f>+O9</f>
        <v>10</v>
      </c>
      <c r="C10" s="135">
        <f>+(B10-B8)/(B8)*100</f>
        <v>-116.66666666666667</v>
      </c>
      <c r="D10" s="135"/>
      <c r="E10" s="136">
        <f>P9</f>
        <v>7.5642394807934377</v>
      </c>
      <c r="F10" s="135">
        <f>+(E10-E8)/(E8)*100</f>
        <v>104.35829655800542</v>
      </c>
      <c r="G10" s="137"/>
      <c r="H10" s="135">
        <f>+Q9</f>
        <v>84.583333333333343</v>
      </c>
      <c r="I10" s="135">
        <f>+(H10-H8)/(H8)*100</f>
        <v>479.99999999999989</v>
      </c>
      <c r="J10" s="135"/>
      <c r="K10" s="136">
        <f>R9</f>
        <v>55.111503115142497</v>
      </c>
      <c r="L10" s="135">
        <f>+(K10-K8)/(K8)*100</f>
        <v>460.78999828560427</v>
      </c>
      <c r="M10" s="135"/>
      <c r="O10" s="3">
        <v>20</v>
      </c>
      <c r="P10" s="3">
        <v>29.843114742347986</v>
      </c>
      <c r="Q10" s="3">
        <f t="shared" si="0"/>
        <v>94.583333333333329</v>
      </c>
      <c r="R10" s="3">
        <v>61.15563385533283</v>
      </c>
      <c r="S10" s="127"/>
      <c r="T10" s="3">
        <f t="shared" si="1"/>
        <v>65.416666666666657</v>
      </c>
      <c r="U10" s="3">
        <f t="shared" si="2"/>
        <v>94.583333333333329</v>
      </c>
    </row>
    <row r="11" spans="1:21" s="2" customFormat="1" ht="12.95" customHeight="1" x14ac:dyDescent="0.25">
      <c r="A11" s="134" t="s">
        <v>18</v>
      </c>
      <c r="B11" s="135">
        <f t="shared" ref="B11:B13" si="5">+O10</f>
        <v>20</v>
      </c>
      <c r="C11" s="135">
        <f>+(B11-B10)/ABS(B10)*100</f>
        <v>100</v>
      </c>
      <c r="D11" s="135"/>
      <c r="E11" s="136">
        <f>P10</f>
        <v>29.843114742347986</v>
      </c>
      <c r="F11" s="135">
        <f>+(E11-E10)/ABS(E10)*100</f>
        <v>294.52895189428403</v>
      </c>
      <c r="G11" s="137"/>
      <c r="H11" s="135">
        <f t="shared" ref="H11:H13" si="6">+Q10</f>
        <v>94.583333333333329</v>
      </c>
      <c r="I11" s="135">
        <f>+(H11-H10)/ABS(H10)*100</f>
        <v>11.822660098522149</v>
      </c>
      <c r="J11" s="135"/>
      <c r="K11" s="136">
        <f>R10</f>
        <v>61.15563385533283</v>
      </c>
      <c r="L11" s="135">
        <f>+(K11-K10)/ABS(K10)*100</f>
        <v>10.967094705369487</v>
      </c>
      <c r="M11" s="135"/>
      <c r="O11" s="3">
        <v>45</v>
      </c>
      <c r="P11" s="3">
        <v>92.84045518755417</v>
      </c>
      <c r="Q11" s="3">
        <f t="shared" si="0"/>
        <v>119.58333333333333</v>
      </c>
      <c r="R11" s="3">
        <v>79.041942284648684</v>
      </c>
      <c r="S11" s="127"/>
      <c r="T11" s="3">
        <f t="shared" si="1"/>
        <v>90.416666666666657</v>
      </c>
      <c r="U11" s="3">
        <f t="shared" si="2"/>
        <v>119.58333333333333</v>
      </c>
    </row>
    <row r="12" spans="1:21" s="2" customFormat="1" ht="12.95" customHeight="1" x14ac:dyDescent="0.25">
      <c r="A12" s="134" t="s">
        <v>19</v>
      </c>
      <c r="B12" s="135">
        <f t="shared" si="5"/>
        <v>45</v>
      </c>
      <c r="C12" s="135">
        <f>+(B12-B11)/ABS(B11)*100</f>
        <v>125</v>
      </c>
      <c r="D12" s="135"/>
      <c r="E12" s="136">
        <f>P11</f>
        <v>92.84045518755417</v>
      </c>
      <c r="F12" s="135">
        <f>+(E12-E11)/ABS(E11)*100</f>
        <v>211.09505823737521</v>
      </c>
      <c r="G12" s="137"/>
      <c r="H12" s="135">
        <f t="shared" si="6"/>
        <v>119.58333333333333</v>
      </c>
      <c r="I12" s="135">
        <f>+(H12-H11)/ABS(H11)*100</f>
        <v>26.431718061674008</v>
      </c>
      <c r="J12" s="135"/>
      <c r="K12" s="136">
        <f>R11</f>
        <v>79.041942284648684</v>
      </c>
      <c r="L12" s="135">
        <f>+(K12-K11)/ABS(K11)*100</f>
        <v>29.247196540595009</v>
      </c>
      <c r="M12" s="135"/>
      <c r="O12" s="3">
        <v>75</v>
      </c>
      <c r="P12" s="3">
        <v>169.75219058930443</v>
      </c>
      <c r="Q12" s="3">
        <f t="shared" si="0"/>
        <v>149.58333333333331</v>
      </c>
      <c r="R12" s="3">
        <v>104.690920744876</v>
      </c>
      <c r="S12" s="127"/>
      <c r="T12" s="3">
        <f t="shared" si="1"/>
        <v>120.41666666666666</v>
      </c>
      <c r="U12" s="3">
        <f t="shared" si="2"/>
        <v>149.58333333333331</v>
      </c>
    </row>
    <row r="13" spans="1:21" s="2" customFormat="1" ht="12.95" customHeight="1" x14ac:dyDescent="0.25">
      <c r="A13" s="134" t="s">
        <v>20</v>
      </c>
      <c r="B13" s="135">
        <f t="shared" si="5"/>
        <v>75</v>
      </c>
      <c r="C13" s="135">
        <f>+(B13-B12)/ABS(B12)*100</f>
        <v>66.666666666666657</v>
      </c>
      <c r="D13" s="135"/>
      <c r="E13" s="136">
        <f>P12</f>
        <v>169.75219058930443</v>
      </c>
      <c r="F13" s="135">
        <f>+(E13-E12)/ABS(E12)*100</f>
        <v>82.842910718581606</v>
      </c>
      <c r="G13" s="137"/>
      <c r="H13" s="135">
        <f t="shared" si="6"/>
        <v>149.58333333333331</v>
      </c>
      <c r="I13" s="135">
        <f>+(H13-H12)/ABS(H12)*100</f>
        <v>25.087108013937272</v>
      </c>
      <c r="J13" s="135"/>
      <c r="K13" s="136">
        <f>R12</f>
        <v>104.690920744876</v>
      </c>
      <c r="L13" s="135">
        <f>+(K13-K12)/ABS(K12)*100</f>
        <v>32.449833238990117</v>
      </c>
      <c r="M13" s="135"/>
      <c r="O13" s="3">
        <v>90</v>
      </c>
      <c r="P13" s="3">
        <v>166.11572086841332</v>
      </c>
      <c r="Q13" s="3">
        <f t="shared" si="0"/>
        <v>164.58333333333331</v>
      </c>
      <c r="R13" s="3">
        <v>126.63775033610894</v>
      </c>
      <c r="S13" s="127"/>
      <c r="T13" s="3">
        <f t="shared" si="1"/>
        <v>135.41666666666666</v>
      </c>
      <c r="U13" s="3">
        <f t="shared" si="2"/>
        <v>164.58333333333331</v>
      </c>
    </row>
    <row r="14" spans="1:21" s="2" customFormat="1" ht="12.95" customHeight="1" x14ac:dyDescent="0.25">
      <c r="A14" s="138">
        <v>2011</v>
      </c>
      <c r="B14" s="139">
        <f>SUM(B10:B13)</f>
        <v>150</v>
      </c>
      <c r="C14" s="139"/>
      <c r="D14" s="139"/>
      <c r="E14" s="140">
        <f>SUM(E10:E13)</f>
        <v>300</v>
      </c>
      <c r="F14" s="139"/>
      <c r="G14" s="141"/>
      <c r="H14" s="139">
        <f>SUM(H10:H13)</f>
        <v>448.33333333333331</v>
      </c>
      <c r="I14" s="139"/>
      <c r="J14" s="139"/>
      <c r="K14" s="140">
        <f>SUM(K10:K13)</f>
        <v>300</v>
      </c>
      <c r="L14" s="139"/>
      <c r="M14" s="139"/>
      <c r="O14" s="3">
        <v>100</v>
      </c>
      <c r="P14" s="3">
        <v>151.75905602631062</v>
      </c>
      <c r="Q14" s="3">
        <f t="shared" si="0"/>
        <v>174.58333333333331</v>
      </c>
      <c r="R14" s="3">
        <v>143.6939258261971</v>
      </c>
      <c r="S14" s="127"/>
      <c r="T14" s="3">
        <f t="shared" si="1"/>
        <v>145.41666666666666</v>
      </c>
      <c r="U14" s="3">
        <f t="shared" si="2"/>
        <v>174.58333333333331</v>
      </c>
    </row>
    <row r="15" spans="1:21" s="2" customFormat="1" ht="12.95" customHeight="1" x14ac:dyDescent="0.25">
      <c r="A15" s="134" t="s">
        <v>21</v>
      </c>
      <c r="B15" s="135">
        <f>+O13</f>
        <v>90</v>
      </c>
      <c r="C15" s="135">
        <f>+(B15-B13)/ABS(B13)*100</f>
        <v>20</v>
      </c>
      <c r="D15" s="135"/>
      <c r="E15" s="142">
        <f>P13</f>
        <v>166.11572086841332</v>
      </c>
      <c r="F15" s="135">
        <f>+(E15-E13)/ABS(E13)*100</f>
        <v>-2.1422225588175925</v>
      </c>
      <c r="G15" s="137"/>
      <c r="H15" s="135">
        <f>+Q13</f>
        <v>164.58333333333331</v>
      </c>
      <c r="I15" s="135">
        <f>+(H15-H13)/ABS(H13)*100</f>
        <v>10.027855153203344</v>
      </c>
      <c r="J15" s="135"/>
      <c r="K15" s="142">
        <f>R13</f>
        <v>126.63775033610894</v>
      </c>
      <c r="L15" s="135">
        <f>+(K15-K13)/ABS(K13)*100</f>
        <v>20.963450732003526</v>
      </c>
      <c r="M15" s="135"/>
      <c r="O15" s="3">
        <v>110</v>
      </c>
      <c r="P15" s="3">
        <v>141.77758680565</v>
      </c>
      <c r="Q15" s="3">
        <f t="shared" si="0"/>
        <v>184.58333333333331</v>
      </c>
      <c r="R15" s="3">
        <v>158.70199016074605</v>
      </c>
      <c r="S15" s="127"/>
      <c r="T15" s="3">
        <f t="shared" si="1"/>
        <v>155.41666666666666</v>
      </c>
      <c r="U15" s="3">
        <f t="shared" si="2"/>
        <v>184.58333333333331</v>
      </c>
    </row>
    <row r="16" spans="1:21" s="2" customFormat="1" ht="12.95" customHeight="1" x14ac:dyDescent="0.25">
      <c r="A16" s="134" t="s">
        <v>22</v>
      </c>
      <c r="B16" s="135">
        <f t="shared" ref="B16:B18" si="7">+O14</f>
        <v>100</v>
      </c>
      <c r="C16" s="135">
        <f>+(B16-B15)/ABS(B15)*100</f>
        <v>11.111111111111111</v>
      </c>
      <c r="D16" s="135"/>
      <c r="E16" s="142">
        <f>P14</f>
        <v>151.75905602631062</v>
      </c>
      <c r="F16" s="135">
        <f>+(E16-E15)/ABS(E15)*100</f>
        <v>-8.6425684258235691</v>
      </c>
      <c r="G16" s="137"/>
      <c r="H16" s="135">
        <f t="shared" ref="H16:H18" si="8">+Q14</f>
        <v>174.58333333333331</v>
      </c>
      <c r="I16" s="135">
        <f>+(H16-H15)/ABS(H15)*100</f>
        <v>6.075949367088608</v>
      </c>
      <c r="J16" s="135"/>
      <c r="K16" s="142">
        <f>R14</f>
        <v>143.6939258261971</v>
      </c>
      <c r="L16" s="135">
        <f>+(K16-K15)/ABS(K15)*100</f>
        <v>13.468476378346436</v>
      </c>
      <c r="M16" s="135"/>
      <c r="O16" s="3">
        <v>120</v>
      </c>
      <c r="P16" s="3">
        <v>140.34763629962606</v>
      </c>
      <c r="Q16" s="3">
        <f t="shared" si="0"/>
        <v>194.58333333333331</v>
      </c>
      <c r="R16" s="3">
        <v>170.96633367694793</v>
      </c>
      <c r="S16" s="127"/>
      <c r="T16" s="3">
        <f t="shared" si="1"/>
        <v>165.41666666666666</v>
      </c>
      <c r="U16" s="3">
        <f t="shared" si="2"/>
        <v>194.58333333333331</v>
      </c>
    </row>
    <row r="17" spans="1:20" s="2" customFormat="1" ht="12.95" customHeight="1" x14ac:dyDescent="0.25">
      <c r="A17" s="134" t="s">
        <v>23</v>
      </c>
      <c r="B17" s="135">
        <f t="shared" si="7"/>
        <v>110</v>
      </c>
      <c r="C17" s="135">
        <f>+(B17-B16)/ABS(B16)*100</f>
        <v>10</v>
      </c>
      <c r="D17" s="135"/>
      <c r="E17" s="142">
        <f>P15</f>
        <v>141.77758680565</v>
      </c>
      <c r="F17" s="135">
        <f>+(E17-E16)/ABS(E16)*100</f>
        <v>-6.5771819369580928</v>
      </c>
      <c r="G17" s="137"/>
      <c r="H17" s="135">
        <f t="shared" si="8"/>
        <v>184.58333333333331</v>
      </c>
      <c r="I17" s="135">
        <f>+(H17-H16)/ABS(H16)*100</f>
        <v>5.727923627684965</v>
      </c>
      <c r="J17" s="135"/>
      <c r="K17" s="142">
        <f>R15</f>
        <v>158.70199016074605</v>
      </c>
      <c r="L17" s="135">
        <f>+(K17-K16)/ABS(K16)*100</f>
        <v>10.444466770781762</v>
      </c>
      <c r="M17" s="135"/>
      <c r="O17" s="3"/>
      <c r="P17" s="3"/>
      <c r="Q17" s="3"/>
    </row>
    <row r="18" spans="1:20" s="2" customFormat="1" ht="12.95" customHeight="1" x14ac:dyDescent="0.25">
      <c r="A18" s="134" t="s">
        <v>24</v>
      </c>
      <c r="B18" s="135">
        <f t="shared" si="7"/>
        <v>120</v>
      </c>
      <c r="C18" s="135">
        <f>+(B18-B17)/ABS(B17)*100</f>
        <v>9.0909090909090917</v>
      </c>
      <c r="D18" s="135"/>
      <c r="E18" s="142">
        <f>P16</f>
        <v>140.34763629962606</v>
      </c>
      <c r="F18" s="135">
        <f>+(E18-E17)/ABS(E17)*100</f>
        <v>-1.0085871386597456</v>
      </c>
      <c r="G18" s="137"/>
      <c r="H18" s="135">
        <f t="shared" si="8"/>
        <v>194.58333333333331</v>
      </c>
      <c r="I18" s="135">
        <f>+(H18-H17)/ABS(H17)*100</f>
        <v>5.4176072234762982</v>
      </c>
      <c r="J18" s="135"/>
      <c r="K18" s="142">
        <f>R16</f>
        <v>170.96633367694793</v>
      </c>
      <c r="L18" s="135">
        <f>+(K18-K17)/ABS(K17)*100</f>
        <v>7.7279078250874917</v>
      </c>
      <c r="M18" s="135"/>
      <c r="O18" s="3"/>
      <c r="P18" s="3"/>
      <c r="Q18" s="3"/>
    </row>
    <row r="19" spans="1:20" s="2" customFormat="1" ht="12.95" customHeight="1" thickBot="1" x14ac:dyDescent="0.3">
      <c r="A19" s="143">
        <v>2012</v>
      </c>
      <c r="B19" s="144">
        <f>SUM(B15:B18)</f>
        <v>420</v>
      </c>
      <c r="C19" s="144"/>
      <c r="D19" s="144"/>
      <c r="E19" s="145">
        <f>SUM(E15:E18)</f>
        <v>600</v>
      </c>
      <c r="F19" s="144"/>
      <c r="G19" s="146"/>
      <c r="H19" s="144">
        <f>SUM(H15:H18)</f>
        <v>718.33333333333326</v>
      </c>
      <c r="I19" s="144"/>
      <c r="J19" s="144"/>
      <c r="K19" s="145">
        <f>SUM(K15:K18)</f>
        <v>600</v>
      </c>
      <c r="L19" s="144"/>
      <c r="M19" s="158"/>
      <c r="R19" s="66"/>
      <c r="S19" s="66"/>
      <c r="T19" s="66"/>
    </row>
    <row r="20" spans="1:20" s="13" customFormat="1" ht="12.95" customHeight="1" x14ac:dyDescent="0.25">
      <c r="A20" s="12"/>
      <c r="B20" s="9"/>
      <c r="C20" s="9"/>
      <c r="D20" s="9"/>
      <c r="E20" s="64"/>
      <c r="F20" s="9"/>
      <c r="G20" s="64"/>
      <c r="H20" s="9"/>
      <c r="I20" s="9"/>
      <c r="J20" s="9"/>
      <c r="L20" s="9"/>
      <c r="M20" s="9"/>
      <c r="R20" s="3"/>
      <c r="S20" s="3"/>
      <c r="T20" s="65"/>
    </row>
  </sheetData>
  <mergeCells count="13">
    <mergeCell ref="A1:L1"/>
    <mergeCell ref="B2:C2"/>
    <mergeCell ref="E2:F2"/>
    <mergeCell ref="H2:I2"/>
    <mergeCell ref="K2:L2"/>
    <mergeCell ref="R3:R4"/>
    <mergeCell ref="Q3:Q4"/>
    <mergeCell ref="P3:P4"/>
    <mergeCell ref="O3:O4"/>
    <mergeCell ref="C3:C4"/>
    <mergeCell ref="F3:F4"/>
    <mergeCell ref="I3:I4"/>
    <mergeCell ref="L3:L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H19"/>
  <sheetViews>
    <sheetView workbookViewId="0">
      <selection sqref="A1:XFD1"/>
    </sheetView>
  </sheetViews>
  <sheetFormatPr defaultRowHeight="12" x14ac:dyDescent="0.2"/>
  <cols>
    <col min="1" max="1" width="11.140625" style="119" customWidth="1"/>
    <col min="2" max="2" width="11" style="119" customWidth="1"/>
    <col min="3" max="4" width="5.42578125" style="98" customWidth="1"/>
    <col min="5" max="5" width="6.28515625" style="98" customWidth="1"/>
    <col min="6" max="6" width="10" style="98" customWidth="1"/>
    <col min="7" max="7" width="10.140625" style="98" customWidth="1"/>
    <col min="8" max="8" width="11.7109375" style="98" customWidth="1"/>
    <col min="9" max="256" width="9.140625" style="98"/>
    <col min="257" max="257" width="11.140625" style="98" customWidth="1"/>
    <col min="258" max="258" width="6.28515625" style="98" customWidth="1"/>
    <col min="259" max="261" width="5.42578125" style="98" customWidth="1"/>
    <col min="262" max="262" width="10" style="98" customWidth="1"/>
    <col min="263" max="263" width="10.140625" style="98" customWidth="1"/>
    <col min="264" max="264" width="11.7109375" style="98" customWidth="1"/>
    <col min="265" max="512" width="9.140625" style="98"/>
    <col min="513" max="513" width="11.140625" style="98" customWidth="1"/>
    <col min="514" max="514" width="6.28515625" style="98" customWidth="1"/>
    <col min="515" max="517" width="5.42578125" style="98" customWidth="1"/>
    <col min="518" max="518" width="10" style="98" customWidth="1"/>
    <col min="519" max="519" width="10.140625" style="98" customWidth="1"/>
    <col min="520" max="520" width="11.7109375" style="98" customWidth="1"/>
    <col min="521" max="768" width="9.140625" style="98"/>
    <col min="769" max="769" width="11.140625" style="98" customWidth="1"/>
    <col min="770" max="770" width="6.28515625" style="98" customWidth="1"/>
    <col min="771" max="773" width="5.42578125" style="98" customWidth="1"/>
    <col min="774" max="774" width="10" style="98" customWidth="1"/>
    <col min="775" max="775" width="10.140625" style="98" customWidth="1"/>
    <col min="776" max="776" width="11.7109375" style="98" customWidth="1"/>
    <col min="777" max="1024" width="9.140625" style="98"/>
    <col min="1025" max="1025" width="11.140625" style="98" customWidth="1"/>
    <col min="1026" max="1026" width="6.28515625" style="98" customWidth="1"/>
    <col min="1027" max="1029" width="5.42578125" style="98" customWidth="1"/>
    <col min="1030" max="1030" width="10" style="98" customWidth="1"/>
    <col min="1031" max="1031" width="10.140625" style="98" customWidth="1"/>
    <col min="1032" max="1032" width="11.7109375" style="98" customWidth="1"/>
    <col min="1033" max="1280" width="9.140625" style="98"/>
    <col min="1281" max="1281" width="11.140625" style="98" customWidth="1"/>
    <col min="1282" max="1282" width="6.28515625" style="98" customWidth="1"/>
    <col min="1283" max="1285" width="5.42578125" style="98" customWidth="1"/>
    <col min="1286" max="1286" width="10" style="98" customWidth="1"/>
    <col min="1287" max="1287" width="10.140625" style="98" customWidth="1"/>
    <col min="1288" max="1288" width="11.7109375" style="98" customWidth="1"/>
    <col min="1289" max="1536" width="9.140625" style="98"/>
    <col min="1537" max="1537" width="11.140625" style="98" customWidth="1"/>
    <col min="1538" max="1538" width="6.28515625" style="98" customWidth="1"/>
    <col min="1539" max="1541" width="5.42578125" style="98" customWidth="1"/>
    <col min="1542" max="1542" width="10" style="98" customWidth="1"/>
    <col min="1543" max="1543" width="10.140625" style="98" customWidth="1"/>
    <col min="1544" max="1544" width="11.7109375" style="98" customWidth="1"/>
    <col min="1545" max="1792" width="9.140625" style="98"/>
    <col min="1793" max="1793" width="11.140625" style="98" customWidth="1"/>
    <col min="1794" max="1794" width="6.28515625" style="98" customWidth="1"/>
    <col min="1795" max="1797" width="5.42578125" style="98" customWidth="1"/>
    <col min="1798" max="1798" width="10" style="98" customWidth="1"/>
    <col min="1799" max="1799" width="10.140625" style="98" customWidth="1"/>
    <col min="1800" max="1800" width="11.7109375" style="98" customWidth="1"/>
    <col min="1801" max="2048" width="9.140625" style="98"/>
    <col min="2049" max="2049" width="11.140625" style="98" customWidth="1"/>
    <col min="2050" max="2050" width="6.28515625" style="98" customWidth="1"/>
    <col min="2051" max="2053" width="5.42578125" style="98" customWidth="1"/>
    <col min="2054" max="2054" width="10" style="98" customWidth="1"/>
    <col min="2055" max="2055" width="10.140625" style="98" customWidth="1"/>
    <col min="2056" max="2056" width="11.7109375" style="98" customWidth="1"/>
    <col min="2057" max="2304" width="9.140625" style="98"/>
    <col min="2305" max="2305" width="11.140625" style="98" customWidth="1"/>
    <col min="2306" max="2306" width="6.28515625" style="98" customWidth="1"/>
    <col min="2307" max="2309" width="5.42578125" style="98" customWidth="1"/>
    <col min="2310" max="2310" width="10" style="98" customWidth="1"/>
    <col min="2311" max="2311" width="10.140625" style="98" customWidth="1"/>
    <col min="2312" max="2312" width="11.7109375" style="98" customWidth="1"/>
    <col min="2313" max="2560" width="9.140625" style="98"/>
    <col min="2561" max="2561" width="11.140625" style="98" customWidth="1"/>
    <col min="2562" max="2562" width="6.28515625" style="98" customWidth="1"/>
    <col min="2563" max="2565" width="5.42578125" style="98" customWidth="1"/>
    <col min="2566" max="2566" width="10" style="98" customWidth="1"/>
    <col min="2567" max="2567" width="10.140625" style="98" customWidth="1"/>
    <col min="2568" max="2568" width="11.7109375" style="98" customWidth="1"/>
    <col min="2569" max="2816" width="9.140625" style="98"/>
    <col min="2817" max="2817" width="11.140625" style="98" customWidth="1"/>
    <col min="2818" max="2818" width="6.28515625" style="98" customWidth="1"/>
    <col min="2819" max="2821" width="5.42578125" style="98" customWidth="1"/>
    <col min="2822" max="2822" width="10" style="98" customWidth="1"/>
    <col min="2823" max="2823" width="10.140625" style="98" customWidth="1"/>
    <col min="2824" max="2824" width="11.7109375" style="98" customWidth="1"/>
    <col min="2825" max="3072" width="9.140625" style="98"/>
    <col min="3073" max="3073" width="11.140625" style="98" customWidth="1"/>
    <col min="3074" max="3074" width="6.28515625" style="98" customWidth="1"/>
    <col min="3075" max="3077" width="5.42578125" style="98" customWidth="1"/>
    <col min="3078" max="3078" width="10" style="98" customWidth="1"/>
    <col min="3079" max="3079" width="10.140625" style="98" customWidth="1"/>
    <col min="3080" max="3080" width="11.7109375" style="98" customWidth="1"/>
    <col min="3081" max="3328" width="9.140625" style="98"/>
    <col min="3329" max="3329" width="11.140625" style="98" customWidth="1"/>
    <col min="3330" max="3330" width="6.28515625" style="98" customWidth="1"/>
    <col min="3331" max="3333" width="5.42578125" style="98" customWidth="1"/>
    <col min="3334" max="3334" width="10" style="98" customWidth="1"/>
    <col min="3335" max="3335" width="10.140625" style="98" customWidth="1"/>
    <col min="3336" max="3336" width="11.7109375" style="98" customWidth="1"/>
    <col min="3337" max="3584" width="9.140625" style="98"/>
    <col min="3585" max="3585" width="11.140625" style="98" customWidth="1"/>
    <col min="3586" max="3586" width="6.28515625" style="98" customWidth="1"/>
    <col min="3587" max="3589" width="5.42578125" style="98" customWidth="1"/>
    <col min="3590" max="3590" width="10" style="98" customWidth="1"/>
    <col min="3591" max="3591" width="10.140625" style="98" customWidth="1"/>
    <col min="3592" max="3592" width="11.7109375" style="98" customWidth="1"/>
    <col min="3593" max="3840" width="9.140625" style="98"/>
    <col min="3841" max="3841" width="11.140625" style="98" customWidth="1"/>
    <col min="3842" max="3842" width="6.28515625" style="98" customWidth="1"/>
    <col min="3843" max="3845" width="5.42578125" style="98" customWidth="1"/>
    <col min="3846" max="3846" width="10" style="98" customWidth="1"/>
    <col min="3847" max="3847" width="10.140625" style="98" customWidth="1"/>
    <col min="3848" max="3848" width="11.7109375" style="98" customWidth="1"/>
    <col min="3849" max="4096" width="9.140625" style="98"/>
    <col min="4097" max="4097" width="11.140625" style="98" customWidth="1"/>
    <col min="4098" max="4098" width="6.28515625" style="98" customWidth="1"/>
    <col min="4099" max="4101" width="5.42578125" style="98" customWidth="1"/>
    <col min="4102" max="4102" width="10" style="98" customWidth="1"/>
    <col min="4103" max="4103" width="10.140625" style="98" customWidth="1"/>
    <col min="4104" max="4104" width="11.7109375" style="98" customWidth="1"/>
    <col min="4105" max="4352" width="9.140625" style="98"/>
    <col min="4353" max="4353" width="11.140625" style="98" customWidth="1"/>
    <col min="4354" max="4354" width="6.28515625" style="98" customWidth="1"/>
    <col min="4355" max="4357" width="5.42578125" style="98" customWidth="1"/>
    <col min="4358" max="4358" width="10" style="98" customWidth="1"/>
    <col min="4359" max="4359" width="10.140625" style="98" customWidth="1"/>
    <col min="4360" max="4360" width="11.7109375" style="98" customWidth="1"/>
    <col min="4361" max="4608" width="9.140625" style="98"/>
    <col min="4609" max="4609" width="11.140625" style="98" customWidth="1"/>
    <col min="4610" max="4610" width="6.28515625" style="98" customWidth="1"/>
    <col min="4611" max="4613" width="5.42578125" style="98" customWidth="1"/>
    <col min="4614" max="4614" width="10" style="98" customWidth="1"/>
    <col min="4615" max="4615" width="10.140625" style="98" customWidth="1"/>
    <col min="4616" max="4616" width="11.7109375" style="98" customWidth="1"/>
    <col min="4617" max="4864" width="9.140625" style="98"/>
    <col min="4865" max="4865" width="11.140625" style="98" customWidth="1"/>
    <col min="4866" max="4866" width="6.28515625" style="98" customWidth="1"/>
    <col min="4867" max="4869" width="5.42578125" style="98" customWidth="1"/>
    <col min="4870" max="4870" width="10" style="98" customWidth="1"/>
    <col min="4871" max="4871" width="10.140625" style="98" customWidth="1"/>
    <col min="4872" max="4872" width="11.7109375" style="98" customWidth="1"/>
    <col min="4873" max="5120" width="9.140625" style="98"/>
    <col min="5121" max="5121" width="11.140625" style="98" customWidth="1"/>
    <col min="5122" max="5122" width="6.28515625" style="98" customWidth="1"/>
    <col min="5123" max="5125" width="5.42578125" style="98" customWidth="1"/>
    <col min="5126" max="5126" width="10" style="98" customWidth="1"/>
    <col min="5127" max="5127" width="10.140625" style="98" customWidth="1"/>
    <col min="5128" max="5128" width="11.7109375" style="98" customWidth="1"/>
    <col min="5129" max="5376" width="9.140625" style="98"/>
    <col min="5377" max="5377" width="11.140625" style="98" customWidth="1"/>
    <col min="5378" max="5378" width="6.28515625" style="98" customWidth="1"/>
    <col min="5379" max="5381" width="5.42578125" style="98" customWidth="1"/>
    <col min="5382" max="5382" width="10" style="98" customWidth="1"/>
    <col min="5383" max="5383" width="10.140625" style="98" customWidth="1"/>
    <col min="5384" max="5384" width="11.7109375" style="98" customWidth="1"/>
    <col min="5385" max="5632" width="9.140625" style="98"/>
    <col min="5633" max="5633" width="11.140625" style="98" customWidth="1"/>
    <col min="5634" max="5634" width="6.28515625" style="98" customWidth="1"/>
    <col min="5635" max="5637" width="5.42578125" style="98" customWidth="1"/>
    <col min="5638" max="5638" width="10" style="98" customWidth="1"/>
    <col min="5639" max="5639" width="10.140625" style="98" customWidth="1"/>
    <col min="5640" max="5640" width="11.7109375" style="98" customWidth="1"/>
    <col min="5641" max="5888" width="9.140625" style="98"/>
    <col min="5889" max="5889" width="11.140625" style="98" customWidth="1"/>
    <col min="5890" max="5890" width="6.28515625" style="98" customWidth="1"/>
    <col min="5891" max="5893" width="5.42578125" style="98" customWidth="1"/>
    <col min="5894" max="5894" width="10" style="98" customWidth="1"/>
    <col min="5895" max="5895" width="10.140625" style="98" customWidth="1"/>
    <col min="5896" max="5896" width="11.7109375" style="98" customWidth="1"/>
    <col min="5897" max="6144" width="9.140625" style="98"/>
    <col min="6145" max="6145" width="11.140625" style="98" customWidth="1"/>
    <col min="6146" max="6146" width="6.28515625" style="98" customWidth="1"/>
    <col min="6147" max="6149" width="5.42578125" style="98" customWidth="1"/>
    <col min="6150" max="6150" width="10" style="98" customWidth="1"/>
    <col min="6151" max="6151" width="10.140625" style="98" customWidth="1"/>
    <col min="6152" max="6152" width="11.7109375" style="98" customWidth="1"/>
    <col min="6153" max="6400" width="9.140625" style="98"/>
    <col min="6401" max="6401" width="11.140625" style="98" customWidth="1"/>
    <col min="6402" max="6402" width="6.28515625" style="98" customWidth="1"/>
    <col min="6403" max="6405" width="5.42578125" style="98" customWidth="1"/>
    <col min="6406" max="6406" width="10" style="98" customWidth="1"/>
    <col min="6407" max="6407" width="10.140625" style="98" customWidth="1"/>
    <col min="6408" max="6408" width="11.7109375" style="98" customWidth="1"/>
    <col min="6409" max="6656" width="9.140625" style="98"/>
    <col min="6657" max="6657" width="11.140625" style="98" customWidth="1"/>
    <col min="6658" max="6658" width="6.28515625" style="98" customWidth="1"/>
    <col min="6659" max="6661" width="5.42578125" style="98" customWidth="1"/>
    <col min="6662" max="6662" width="10" style="98" customWidth="1"/>
    <col min="6663" max="6663" width="10.140625" style="98" customWidth="1"/>
    <col min="6664" max="6664" width="11.7109375" style="98" customWidth="1"/>
    <col min="6665" max="6912" width="9.140625" style="98"/>
    <col min="6913" max="6913" width="11.140625" style="98" customWidth="1"/>
    <col min="6914" max="6914" width="6.28515625" style="98" customWidth="1"/>
    <col min="6915" max="6917" width="5.42578125" style="98" customWidth="1"/>
    <col min="6918" max="6918" width="10" style="98" customWidth="1"/>
    <col min="6919" max="6919" width="10.140625" style="98" customWidth="1"/>
    <col min="6920" max="6920" width="11.7109375" style="98" customWidth="1"/>
    <col min="6921" max="7168" width="9.140625" style="98"/>
    <col min="7169" max="7169" width="11.140625" style="98" customWidth="1"/>
    <col min="7170" max="7170" width="6.28515625" style="98" customWidth="1"/>
    <col min="7171" max="7173" width="5.42578125" style="98" customWidth="1"/>
    <col min="7174" max="7174" width="10" style="98" customWidth="1"/>
    <col min="7175" max="7175" width="10.140625" style="98" customWidth="1"/>
    <col min="7176" max="7176" width="11.7109375" style="98" customWidth="1"/>
    <col min="7177" max="7424" width="9.140625" style="98"/>
    <col min="7425" max="7425" width="11.140625" style="98" customWidth="1"/>
    <col min="7426" max="7426" width="6.28515625" style="98" customWidth="1"/>
    <col min="7427" max="7429" width="5.42578125" style="98" customWidth="1"/>
    <col min="7430" max="7430" width="10" style="98" customWidth="1"/>
    <col min="7431" max="7431" width="10.140625" style="98" customWidth="1"/>
    <col min="7432" max="7432" width="11.7109375" style="98" customWidth="1"/>
    <col min="7433" max="7680" width="9.140625" style="98"/>
    <col min="7681" max="7681" width="11.140625" style="98" customWidth="1"/>
    <col min="7682" max="7682" width="6.28515625" style="98" customWidth="1"/>
    <col min="7683" max="7685" width="5.42578125" style="98" customWidth="1"/>
    <col min="7686" max="7686" width="10" style="98" customWidth="1"/>
    <col min="7687" max="7687" width="10.140625" style="98" customWidth="1"/>
    <col min="7688" max="7688" width="11.7109375" style="98" customWidth="1"/>
    <col min="7689" max="7936" width="9.140625" style="98"/>
    <col min="7937" max="7937" width="11.140625" style="98" customWidth="1"/>
    <col min="7938" max="7938" width="6.28515625" style="98" customWidth="1"/>
    <col min="7939" max="7941" width="5.42578125" style="98" customWidth="1"/>
    <col min="7942" max="7942" width="10" style="98" customWidth="1"/>
    <col min="7943" max="7943" width="10.140625" style="98" customWidth="1"/>
    <col min="7944" max="7944" width="11.7109375" style="98" customWidth="1"/>
    <col min="7945" max="8192" width="9.140625" style="98"/>
    <col min="8193" max="8193" width="11.140625" style="98" customWidth="1"/>
    <col min="8194" max="8194" width="6.28515625" style="98" customWidth="1"/>
    <col min="8195" max="8197" width="5.42578125" style="98" customWidth="1"/>
    <col min="8198" max="8198" width="10" style="98" customWidth="1"/>
    <col min="8199" max="8199" width="10.140625" style="98" customWidth="1"/>
    <col min="8200" max="8200" width="11.7109375" style="98" customWidth="1"/>
    <col min="8201" max="8448" width="9.140625" style="98"/>
    <col min="8449" max="8449" width="11.140625" style="98" customWidth="1"/>
    <col min="8450" max="8450" width="6.28515625" style="98" customWidth="1"/>
    <col min="8451" max="8453" width="5.42578125" style="98" customWidth="1"/>
    <col min="8454" max="8454" width="10" style="98" customWidth="1"/>
    <col min="8455" max="8455" width="10.140625" style="98" customWidth="1"/>
    <col min="8456" max="8456" width="11.7109375" style="98" customWidth="1"/>
    <col min="8457" max="8704" width="9.140625" style="98"/>
    <col min="8705" max="8705" width="11.140625" style="98" customWidth="1"/>
    <col min="8706" max="8706" width="6.28515625" style="98" customWidth="1"/>
    <col min="8707" max="8709" width="5.42578125" style="98" customWidth="1"/>
    <col min="8710" max="8710" width="10" style="98" customWidth="1"/>
    <col min="8711" max="8711" width="10.140625" style="98" customWidth="1"/>
    <col min="8712" max="8712" width="11.7109375" style="98" customWidth="1"/>
    <col min="8713" max="8960" width="9.140625" style="98"/>
    <col min="8961" max="8961" width="11.140625" style="98" customWidth="1"/>
    <col min="8962" max="8962" width="6.28515625" style="98" customWidth="1"/>
    <col min="8963" max="8965" width="5.42578125" style="98" customWidth="1"/>
    <col min="8966" max="8966" width="10" style="98" customWidth="1"/>
    <col min="8967" max="8967" width="10.140625" style="98" customWidth="1"/>
    <col min="8968" max="8968" width="11.7109375" style="98" customWidth="1"/>
    <col min="8969" max="9216" width="9.140625" style="98"/>
    <col min="9217" max="9217" width="11.140625" style="98" customWidth="1"/>
    <col min="9218" max="9218" width="6.28515625" style="98" customWidth="1"/>
    <col min="9219" max="9221" width="5.42578125" style="98" customWidth="1"/>
    <col min="9222" max="9222" width="10" style="98" customWidth="1"/>
    <col min="9223" max="9223" width="10.140625" style="98" customWidth="1"/>
    <col min="9224" max="9224" width="11.7109375" style="98" customWidth="1"/>
    <col min="9225" max="9472" width="9.140625" style="98"/>
    <col min="9473" max="9473" width="11.140625" style="98" customWidth="1"/>
    <col min="9474" max="9474" width="6.28515625" style="98" customWidth="1"/>
    <col min="9475" max="9477" width="5.42578125" style="98" customWidth="1"/>
    <col min="9478" max="9478" width="10" style="98" customWidth="1"/>
    <col min="9479" max="9479" width="10.140625" style="98" customWidth="1"/>
    <col min="9480" max="9480" width="11.7109375" style="98" customWidth="1"/>
    <col min="9481" max="9728" width="9.140625" style="98"/>
    <col min="9729" max="9729" width="11.140625" style="98" customWidth="1"/>
    <col min="9730" max="9730" width="6.28515625" style="98" customWidth="1"/>
    <col min="9731" max="9733" width="5.42578125" style="98" customWidth="1"/>
    <col min="9734" max="9734" width="10" style="98" customWidth="1"/>
    <col min="9735" max="9735" width="10.140625" style="98" customWidth="1"/>
    <col min="9736" max="9736" width="11.7109375" style="98" customWidth="1"/>
    <col min="9737" max="9984" width="9.140625" style="98"/>
    <col min="9985" max="9985" width="11.140625" style="98" customWidth="1"/>
    <col min="9986" max="9986" width="6.28515625" style="98" customWidth="1"/>
    <col min="9987" max="9989" width="5.42578125" style="98" customWidth="1"/>
    <col min="9990" max="9990" width="10" style="98" customWidth="1"/>
    <col min="9991" max="9991" width="10.140625" style="98" customWidth="1"/>
    <col min="9992" max="9992" width="11.7109375" style="98" customWidth="1"/>
    <col min="9993" max="10240" width="9.140625" style="98"/>
    <col min="10241" max="10241" width="11.140625" style="98" customWidth="1"/>
    <col min="10242" max="10242" width="6.28515625" style="98" customWidth="1"/>
    <col min="10243" max="10245" width="5.42578125" style="98" customWidth="1"/>
    <col min="10246" max="10246" width="10" style="98" customWidth="1"/>
    <col min="10247" max="10247" width="10.140625" style="98" customWidth="1"/>
    <col min="10248" max="10248" width="11.7109375" style="98" customWidth="1"/>
    <col min="10249" max="10496" width="9.140625" style="98"/>
    <col min="10497" max="10497" width="11.140625" style="98" customWidth="1"/>
    <col min="10498" max="10498" width="6.28515625" style="98" customWidth="1"/>
    <col min="10499" max="10501" width="5.42578125" style="98" customWidth="1"/>
    <col min="10502" max="10502" width="10" style="98" customWidth="1"/>
    <col min="10503" max="10503" width="10.140625" style="98" customWidth="1"/>
    <col min="10504" max="10504" width="11.7109375" style="98" customWidth="1"/>
    <col min="10505" max="10752" width="9.140625" style="98"/>
    <col min="10753" max="10753" width="11.140625" style="98" customWidth="1"/>
    <col min="10754" max="10754" width="6.28515625" style="98" customWidth="1"/>
    <col min="10755" max="10757" width="5.42578125" style="98" customWidth="1"/>
    <col min="10758" max="10758" width="10" style="98" customWidth="1"/>
    <col min="10759" max="10759" width="10.140625" style="98" customWidth="1"/>
    <col min="10760" max="10760" width="11.7109375" style="98" customWidth="1"/>
    <col min="10761" max="11008" width="9.140625" style="98"/>
    <col min="11009" max="11009" width="11.140625" style="98" customWidth="1"/>
    <col min="11010" max="11010" width="6.28515625" style="98" customWidth="1"/>
    <col min="11011" max="11013" width="5.42578125" style="98" customWidth="1"/>
    <col min="11014" max="11014" width="10" style="98" customWidth="1"/>
    <col min="11015" max="11015" width="10.140625" style="98" customWidth="1"/>
    <col min="11016" max="11016" width="11.7109375" style="98" customWidth="1"/>
    <col min="11017" max="11264" width="9.140625" style="98"/>
    <col min="11265" max="11265" width="11.140625" style="98" customWidth="1"/>
    <col min="11266" max="11266" width="6.28515625" style="98" customWidth="1"/>
    <col min="11267" max="11269" width="5.42578125" style="98" customWidth="1"/>
    <col min="11270" max="11270" width="10" style="98" customWidth="1"/>
    <col min="11271" max="11271" width="10.140625" style="98" customWidth="1"/>
    <col min="11272" max="11272" width="11.7109375" style="98" customWidth="1"/>
    <col min="11273" max="11520" width="9.140625" style="98"/>
    <col min="11521" max="11521" width="11.140625" style="98" customWidth="1"/>
    <col min="11522" max="11522" width="6.28515625" style="98" customWidth="1"/>
    <col min="11523" max="11525" width="5.42578125" style="98" customWidth="1"/>
    <col min="11526" max="11526" width="10" style="98" customWidth="1"/>
    <col min="11527" max="11527" width="10.140625" style="98" customWidth="1"/>
    <col min="11528" max="11528" width="11.7109375" style="98" customWidth="1"/>
    <col min="11529" max="11776" width="9.140625" style="98"/>
    <col min="11777" max="11777" width="11.140625" style="98" customWidth="1"/>
    <col min="11778" max="11778" width="6.28515625" style="98" customWidth="1"/>
    <col min="11779" max="11781" width="5.42578125" style="98" customWidth="1"/>
    <col min="11782" max="11782" width="10" style="98" customWidth="1"/>
    <col min="11783" max="11783" width="10.140625" style="98" customWidth="1"/>
    <col min="11784" max="11784" width="11.7109375" style="98" customWidth="1"/>
    <col min="11785" max="12032" width="9.140625" style="98"/>
    <col min="12033" max="12033" width="11.140625" style="98" customWidth="1"/>
    <col min="12034" max="12034" width="6.28515625" style="98" customWidth="1"/>
    <col min="12035" max="12037" width="5.42578125" style="98" customWidth="1"/>
    <col min="12038" max="12038" width="10" style="98" customWidth="1"/>
    <col min="12039" max="12039" width="10.140625" style="98" customWidth="1"/>
    <col min="12040" max="12040" width="11.7109375" style="98" customWidth="1"/>
    <col min="12041" max="12288" width="9.140625" style="98"/>
    <col min="12289" max="12289" width="11.140625" style="98" customWidth="1"/>
    <col min="12290" max="12290" width="6.28515625" style="98" customWidth="1"/>
    <col min="12291" max="12293" width="5.42578125" style="98" customWidth="1"/>
    <col min="12294" max="12294" width="10" style="98" customWidth="1"/>
    <col min="12295" max="12295" width="10.140625" style="98" customWidth="1"/>
    <col min="12296" max="12296" width="11.7109375" style="98" customWidth="1"/>
    <col min="12297" max="12544" width="9.140625" style="98"/>
    <col min="12545" max="12545" width="11.140625" style="98" customWidth="1"/>
    <col min="12546" max="12546" width="6.28515625" style="98" customWidth="1"/>
    <col min="12547" max="12549" width="5.42578125" style="98" customWidth="1"/>
    <col min="12550" max="12550" width="10" style="98" customWidth="1"/>
    <col min="12551" max="12551" width="10.140625" style="98" customWidth="1"/>
    <col min="12552" max="12552" width="11.7109375" style="98" customWidth="1"/>
    <col min="12553" max="12800" width="9.140625" style="98"/>
    <col min="12801" max="12801" width="11.140625" style="98" customWidth="1"/>
    <col min="12802" max="12802" width="6.28515625" style="98" customWidth="1"/>
    <col min="12803" max="12805" width="5.42578125" style="98" customWidth="1"/>
    <col min="12806" max="12806" width="10" style="98" customWidth="1"/>
    <col min="12807" max="12807" width="10.140625" style="98" customWidth="1"/>
    <col min="12808" max="12808" width="11.7109375" style="98" customWidth="1"/>
    <col min="12809" max="13056" width="9.140625" style="98"/>
    <col min="13057" max="13057" width="11.140625" style="98" customWidth="1"/>
    <col min="13058" max="13058" width="6.28515625" style="98" customWidth="1"/>
    <col min="13059" max="13061" width="5.42578125" style="98" customWidth="1"/>
    <col min="13062" max="13062" width="10" style="98" customWidth="1"/>
    <col min="13063" max="13063" width="10.140625" style="98" customWidth="1"/>
    <col min="13064" max="13064" width="11.7109375" style="98" customWidth="1"/>
    <col min="13065" max="13312" width="9.140625" style="98"/>
    <col min="13313" max="13313" width="11.140625" style="98" customWidth="1"/>
    <col min="13314" max="13314" width="6.28515625" style="98" customWidth="1"/>
    <col min="13315" max="13317" width="5.42578125" style="98" customWidth="1"/>
    <col min="13318" max="13318" width="10" style="98" customWidth="1"/>
    <col min="13319" max="13319" width="10.140625" style="98" customWidth="1"/>
    <col min="13320" max="13320" width="11.7109375" style="98" customWidth="1"/>
    <col min="13321" max="13568" width="9.140625" style="98"/>
    <col min="13569" max="13569" width="11.140625" style="98" customWidth="1"/>
    <col min="13570" max="13570" width="6.28515625" style="98" customWidth="1"/>
    <col min="13571" max="13573" width="5.42578125" style="98" customWidth="1"/>
    <col min="13574" max="13574" width="10" style="98" customWidth="1"/>
    <col min="13575" max="13575" width="10.140625" style="98" customWidth="1"/>
    <col min="13576" max="13576" width="11.7109375" style="98" customWidth="1"/>
    <col min="13577" max="13824" width="9.140625" style="98"/>
    <col min="13825" max="13825" width="11.140625" style="98" customWidth="1"/>
    <col min="13826" max="13826" width="6.28515625" style="98" customWidth="1"/>
    <col min="13827" max="13829" width="5.42578125" style="98" customWidth="1"/>
    <col min="13830" max="13830" width="10" style="98" customWidth="1"/>
    <col min="13831" max="13831" width="10.140625" style="98" customWidth="1"/>
    <col min="13832" max="13832" width="11.7109375" style="98" customWidth="1"/>
    <col min="13833" max="14080" width="9.140625" style="98"/>
    <col min="14081" max="14081" width="11.140625" style="98" customWidth="1"/>
    <col min="14082" max="14082" width="6.28515625" style="98" customWidth="1"/>
    <col min="14083" max="14085" width="5.42578125" style="98" customWidth="1"/>
    <col min="14086" max="14086" width="10" style="98" customWidth="1"/>
    <col min="14087" max="14087" width="10.140625" style="98" customWidth="1"/>
    <col min="14088" max="14088" width="11.7109375" style="98" customWidth="1"/>
    <col min="14089" max="14336" width="9.140625" style="98"/>
    <col min="14337" max="14337" width="11.140625" style="98" customWidth="1"/>
    <col min="14338" max="14338" width="6.28515625" style="98" customWidth="1"/>
    <col min="14339" max="14341" width="5.42578125" style="98" customWidth="1"/>
    <col min="14342" max="14342" width="10" style="98" customWidth="1"/>
    <col min="14343" max="14343" width="10.140625" style="98" customWidth="1"/>
    <col min="14344" max="14344" width="11.7109375" style="98" customWidth="1"/>
    <col min="14345" max="14592" width="9.140625" style="98"/>
    <col min="14593" max="14593" width="11.140625" style="98" customWidth="1"/>
    <col min="14594" max="14594" width="6.28515625" style="98" customWidth="1"/>
    <col min="14595" max="14597" width="5.42578125" style="98" customWidth="1"/>
    <col min="14598" max="14598" width="10" style="98" customWidth="1"/>
    <col min="14599" max="14599" width="10.140625" style="98" customWidth="1"/>
    <col min="14600" max="14600" width="11.7109375" style="98" customWidth="1"/>
    <col min="14601" max="14848" width="9.140625" style="98"/>
    <col min="14849" max="14849" width="11.140625" style="98" customWidth="1"/>
    <col min="14850" max="14850" width="6.28515625" style="98" customWidth="1"/>
    <col min="14851" max="14853" width="5.42578125" style="98" customWidth="1"/>
    <col min="14854" max="14854" width="10" style="98" customWidth="1"/>
    <col min="14855" max="14855" width="10.140625" style="98" customWidth="1"/>
    <col min="14856" max="14856" width="11.7109375" style="98" customWidth="1"/>
    <col min="14857" max="15104" width="9.140625" style="98"/>
    <col min="15105" max="15105" width="11.140625" style="98" customWidth="1"/>
    <col min="15106" max="15106" width="6.28515625" style="98" customWidth="1"/>
    <col min="15107" max="15109" width="5.42578125" style="98" customWidth="1"/>
    <col min="15110" max="15110" width="10" style="98" customWidth="1"/>
    <col min="15111" max="15111" width="10.140625" style="98" customWidth="1"/>
    <col min="15112" max="15112" width="11.7109375" style="98" customWidth="1"/>
    <col min="15113" max="15360" width="9.140625" style="98"/>
    <col min="15361" max="15361" width="11.140625" style="98" customWidth="1"/>
    <col min="15362" max="15362" width="6.28515625" style="98" customWidth="1"/>
    <col min="15363" max="15365" width="5.42578125" style="98" customWidth="1"/>
    <col min="15366" max="15366" width="10" style="98" customWidth="1"/>
    <col min="15367" max="15367" width="10.140625" style="98" customWidth="1"/>
    <col min="15368" max="15368" width="11.7109375" style="98" customWidth="1"/>
    <col min="15369" max="15616" width="9.140625" style="98"/>
    <col min="15617" max="15617" width="11.140625" style="98" customWidth="1"/>
    <col min="15618" max="15618" width="6.28515625" style="98" customWidth="1"/>
    <col min="15619" max="15621" width="5.42578125" style="98" customWidth="1"/>
    <col min="15622" max="15622" width="10" style="98" customWidth="1"/>
    <col min="15623" max="15623" width="10.140625" style="98" customWidth="1"/>
    <col min="15624" max="15624" width="11.7109375" style="98" customWidth="1"/>
    <col min="15625" max="15872" width="9.140625" style="98"/>
    <col min="15873" max="15873" width="11.140625" style="98" customWidth="1"/>
    <col min="15874" max="15874" width="6.28515625" style="98" customWidth="1"/>
    <col min="15875" max="15877" width="5.42578125" style="98" customWidth="1"/>
    <col min="15878" max="15878" width="10" style="98" customWidth="1"/>
    <col min="15879" max="15879" width="10.140625" style="98" customWidth="1"/>
    <col min="15880" max="15880" width="11.7109375" style="98" customWidth="1"/>
    <col min="15881" max="16128" width="9.140625" style="98"/>
    <col min="16129" max="16129" width="11.140625" style="98" customWidth="1"/>
    <col min="16130" max="16130" width="6.28515625" style="98" customWidth="1"/>
    <col min="16131" max="16133" width="5.42578125" style="98" customWidth="1"/>
    <col min="16134" max="16134" width="10" style="98" customWidth="1"/>
    <col min="16135" max="16135" width="10.140625" style="98" customWidth="1"/>
    <col min="16136" max="16136" width="11.7109375" style="98" customWidth="1"/>
    <col min="16137" max="16384" width="9.140625" style="98"/>
  </cols>
  <sheetData>
    <row r="1" spans="1:8" ht="15" thickBot="1" x14ac:dyDescent="0.25">
      <c r="A1" s="99" t="s">
        <v>97</v>
      </c>
      <c r="B1" s="100"/>
      <c r="C1" s="97"/>
      <c r="D1" s="97"/>
      <c r="E1" s="97"/>
      <c r="F1" s="97"/>
      <c r="G1" s="97"/>
      <c r="H1" s="97"/>
    </row>
    <row r="2" spans="1:8" ht="13.5" customHeight="1" x14ac:dyDescent="0.2">
      <c r="A2" s="101"/>
      <c r="B2" s="101"/>
      <c r="C2" s="101"/>
      <c r="D2" s="101"/>
      <c r="E2" s="101"/>
      <c r="F2" s="191" t="s">
        <v>53</v>
      </c>
      <c r="G2" s="193" t="s">
        <v>54</v>
      </c>
      <c r="H2" s="195" t="s">
        <v>72</v>
      </c>
    </row>
    <row r="3" spans="1:8" ht="12.75" customHeight="1" thickBot="1" x14ac:dyDescent="0.25">
      <c r="A3" s="100"/>
      <c r="B3" s="100"/>
      <c r="C3" s="197" t="s">
        <v>55</v>
      </c>
      <c r="D3" s="197"/>
      <c r="E3" s="197"/>
      <c r="F3" s="192"/>
      <c r="G3" s="194"/>
      <c r="H3" s="196"/>
    </row>
    <row r="4" spans="1:8" ht="12.75" thickBot="1" x14ac:dyDescent="0.25">
      <c r="A4" s="102"/>
      <c r="B4" s="102"/>
      <c r="C4" s="103" t="s">
        <v>56</v>
      </c>
      <c r="D4" s="103" t="s">
        <v>57</v>
      </c>
      <c r="E4" s="103" t="s">
        <v>58</v>
      </c>
      <c r="F4" s="104" t="s">
        <v>29</v>
      </c>
      <c r="G4" s="105" t="s">
        <v>27</v>
      </c>
      <c r="H4" s="106" t="s">
        <v>71</v>
      </c>
    </row>
    <row r="5" spans="1:8" x14ac:dyDescent="0.2">
      <c r="A5" s="107" t="s">
        <v>13</v>
      </c>
      <c r="B5" s="107"/>
      <c r="C5" s="108">
        <v>7</v>
      </c>
      <c r="D5" s="108">
        <v>18</v>
      </c>
      <c r="E5" s="108">
        <v>1.5</v>
      </c>
      <c r="F5" s="108">
        <v>26.5</v>
      </c>
      <c r="G5" s="109">
        <v>27.0939363215798</v>
      </c>
      <c r="H5" s="163">
        <f>+(G5-F5)/G5</f>
        <v>2.1921374381718817E-2</v>
      </c>
    </row>
    <row r="6" spans="1:8" x14ac:dyDescent="0.2">
      <c r="A6" s="107" t="s">
        <v>14</v>
      </c>
      <c r="B6" s="107"/>
      <c r="C6" s="108">
        <v>7.2</v>
      </c>
      <c r="D6" s="108">
        <v>19.5</v>
      </c>
      <c r="E6" s="108">
        <v>1.8</v>
      </c>
      <c r="F6" s="108">
        <v>28.5</v>
      </c>
      <c r="G6" s="109">
        <v>29.781675073915199</v>
      </c>
      <c r="H6" s="163">
        <f>+(G6-F6)/G6</f>
        <v>4.3035694625443571E-2</v>
      </c>
    </row>
    <row r="7" spans="1:8" x14ac:dyDescent="0.2">
      <c r="A7" s="107" t="s">
        <v>15</v>
      </c>
      <c r="B7" s="107"/>
      <c r="C7" s="108">
        <v>8.1</v>
      </c>
      <c r="D7" s="108">
        <v>19</v>
      </c>
      <c r="E7" s="108">
        <v>2</v>
      </c>
      <c r="F7" s="108">
        <v>29.1</v>
      </c>
      <c r="G7" s="109">
        <v>29.903236308025601</v>
      </c>
      <c r="H7" s="163">
        <f>+(G7-F7)/G7</f>
        <v>2.6861183176017059E-2</v>
      </c>
    </row>
    <row r="8" spans="1:8" x14ac:dyDescent="0.2">
      <c r="A8" s="107" t="s">
        <v>16</v>
      </c>
      <c r="B8" s="107"/>
      <c r="C8" s="108">
        <v>7.5</v>
      </c>
      <c r="D8" s="108">
        <v>19.7</v>
      </c>
      <c r="E8" s="108">
        <v>2.5</v>
      </c>
      <c r="F8" s="108">
        <v>29.7</v>
      </c>
      <c r="G8" s="109">
        <v>31.221152296479499</v>
      </c>
      <c r="H8" s="163">
        <f>+(G8-F8)/G8</f>
        <v>4.872184991874963E-2</v>
      </c>
    </row>
    <row r="9" spans="1:8" x14ac:dyDescent="0.2">
      <c r="A9" s="107" t="s">
        <v>59</v>
      </c>
      <c r="B9" s="110" t="s">
        <v>4</v>
      </c>
      <c r="C9" s="108">
        <v>29.799999999999997</v>
      </c>
      <c r="D9" s="108">
        <v>76.2</v>
      </c>
      <c r="E9" s="108">
        <v>7.8</v>
      </c>
      <c r="F9" s="108">
        <v>113.8</v>
      </c>
      <c r="G9" s="109">
        <v>118.0000000000001</v>
      </c>
      <c r="H9" s="111"/>
    </row>
    <row r="10" spans="1:8" x14ac:dyDescent="0.2">
      <c r="A10" s="112" t="s">
        <v>60</v>
      </c>
      <c r="B10" s="113" t="s">
        <v>5</v>
      </c>
      <c r="C10" s="109">
        <v>30</v>
      </c>
      <c r="D10" s="109">
        <v>80</v>
      </c>
      <c r="E10" s="109">
        <v>8</v>
      </c>
      <c r="F10" s="109">
        <v>118</v>
      </c>
      <c r="G10" s="109">
        <v>118</v>
      </c>
      <c r="H10" s="111"/>
    </row>
    <row r="11" spans="1:8" ht="24" x14ac:dyDescent="0.2">
      <c r="A11" s="114" t="s">
        <v>73</v>
      </c>
      <c r="B11" s="115" t="s">
        <v>96</v>
      </c>
      <c r="C11" s="164">
        <f>+(C9-C10)/C10</f>
        <v>-6.6666666666667616E-3</v>
      </c>
      <c r="D11" s="164">
        <f>+(D9-D10)/D10</f>
        <v>-4.7499999999999966E-2</v>
      </c>
      <c r="E11" s="164">
        <f>+(E9-E10)/E10</f>
        <v>-2.5000000000000022E-2</v>
      </c>
      <c r="F11" s="164">
        <f>+(F9-F10)/F10</f>
        <v>-3.5593220338983073E-2</v>
      </c>
      <c r="G11" s="164">
        <f>+(G9-G10)/G10</f>
        <v>8.4301680513910194E-16</v>
      </c>
      <c r="H11" s="111"/>
    </row>
    <row r="12" spans="1:8" ht="21" customHeight="1" x14ac:dyDescent="0.2">
      <c r="A12" s="107" t="s">
        <v>17</v>
      </c>
      <c r="B12" s="116"/>
      <c r="C12" s="108">
        <v>8.5</v>
      </c>
      <c r="D12" s="108">
        <v>18.5</v>
      </c>
      <c r="E12" s="108">
        <v>2</v>
      </c>
      <c r="F12" s="108">
        <v>29</v>
      </c>
      <c r="G12" s="109">
        <v>29.328622387215699</v>
      </c>
      <c r="H12" s="163">
        <f>+(G12-F12)/G12</f>
        <v>1.1204835429261239E-2</v>
      </c>
    </row>
    <row r="13" spans="1:8" x14ac:dyDescent="0.2">
      <c r="A13" s="107" t="s">
        <v>18</v>
      </c>
      <c r="B13" s="116"/>
      <c r="C13" s="108">
        <v>7.8</v>
      </c>
      <c r="D13" s="108">
        <v>19</v>
      </c>
      <c r="E13" s="108">
        <v>1.5</v>
      </c>
      <c r="F13" s="108">
        <v>28.3</v>
      </c>
      <c r="G13" s="109">
        <v>27.931651039485001</v>
      </c>
      <c r="H13" s="163">
        <f>+(G13-F13)/G13</f>
        <v>-1.3187511185582665E-2</v>
      </c>
    </row>
    <row r="14" spans="1:8" x14ac:dyDescent="0.2">
      <c r="A14" s="107" t="s">
        <v>19</v>
      </c>
      <c r="B14" s="116"/>
      <c r="C14" s="108">
        <v>8.1</v>
      </c>
      <c r="D14" s="108">
        <v>20.3</v>
      </c>
      <c r="E14" s="108">
        <v>1.7</v>
      </c>
      <c r="F14" s="108">
        <v>30.099999999999998</v>
      </c>
      <c r="G14" s="109">
        <v>30.910273020382601</v>
      </c>
      <c r="H14" s="163">
        <f>+(G14-F14)/G14</f>
        <v>2.6213712827715858E-2</v>
      </c>
    </row>
    <row r="15" spans="1:8" x14ac:dyDescent="0.2">
      <c r="A15" s="107" t="s">
        <v>20</v>
      </c>
      <c r="B15" s="116"/>
      <c r="C15" s="108">
        <v>8.4</v>
      </c>
      <c r="D15" s="108">
        <v>20</v>
      </c>
      <c r="E15" s="108">
        <v>2</v>
      </c>
      <c r="F15" s="108">
        <v>30.4</v>
      </c>
      <c r="G15" s="109">
        <v>31.729453552916599</v>
      </c>
      <c r="H15" s="163">
        <f>+(G15-F15)/G15</f>
        <v>4.189966747140516E-2</v>
      </c>
    </row>
    <row r="16" spans="1:8" x14ac:dyDescent="0.2">
      <c r="A16" s="107" t="s">
        <v>61</v>
      </c>
      <c r="B16" s="110" t="s">
        <v>6</v>
      </c>
      <c r="C16" s="108">
        <v>32.799999999999997</v>
      </c>
      <c r="D16" s="108">
        <v>77.8</v>
      </c>
      <c r="E16" s="108">
        <v>7.2</v>
      </c>
      <c r="F16" s="108">
        <v>117.8</v>
      </c>
      <c r="G16" s="109">
        <v>119.89999999999989</v>
      </c>
      <c r="H16" s="111"/>
    </row>
    <row r="17" spans="1:8" x14ac:dyDescent="0.2">
      <c r="A17" s="112" t="s">
        <v>62</v>
      </c>
      <c r="B17" s="113" t="s">
        <v>8</v>
      </c>
      <c r="C17" s="109">
        <v>30.6</v>
      </c>
      <c r="D17" s="109">
        <v>81.2</v>
      </c>
      <c r="E17" s="109">
        <v>8.1</v>
      </c>
      <c r="F17" s="109">
        <v>119.9</v>
      </c>
      <c r="G17" s="109">
        <v>119.9</v>
      </c>
      <c r="H17" s="111"/>
    </row>
    <row r="18" spans="1:8" ht="24" customHeight="1" thickBot="1" x14ac:dyDescent="0.25">
      <c r="A18" s="117" t="s">
        <v>74</v>
      </c>
      <c r="B18" s="126" t="s">
        <v>95</v>
      </c>
      <c r="C18" s="165">
        <f>+(C16-C17)/C17</f>
        <v>7.1895424836601163E-2</v>
      </c>
      <c r="D18" s="165">
        <f>+(D16-D17)/D17</f>
        <v>-4.1871921182266077E-2</v>
      </c>
      <c r="E18" s="165">
        <f>+(E16-E17)/E17</f>
        <v>-0.11111111111111105</v>
      </c>
      <c r="F18" s="165">
        <f>+(F16-F17)/F17</f>
        <v>-1.7514595496246944E-2</v>
      </c>
      <c r="G18" s="165">
        <f>+(G16-G17)/G17</f>
        <v>-9.4818046473407861E-16</v>
      </c>
      <c r="H18" s="118"/>
    </row>
    <row r="19" spans="1:8" x14ac:dyDescent="0.2">
      <c r="A19" s="96"/>
      <c r="B19" s="96"/>
      <c r="C19" s="97"/>
      <c r="D19" s="97"/>
      <c r="E19" s="97"/>
      <c r="F19" s="97"/>
      <c r="G19" s="97"/>
      <c r="H19" s="111"/>
    </row>
  </sheetData>
  <mergeCells count="4">
    <mergeCell ref="F2:F3"/>
    <mergeCell ref="G2:G3"/>
    <mergeCell ref="H2:H3"/>
    <mergeCell ref="C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1"/>
  <dimension ref="A1:G17"/>
  <sheetViews>
    <sheetView workbookViewId="0">
      <selection sqref="A1:XFD1"/>
    </sheetView>
  </sheetViews>
  <sheetFormatPr defaultRowHeight="12" x14ac:dyDescent="0.2"/>
  <cols>
    <col min="1" max="1" width="11" style="119" customWidth="1"/>
    <col min="2" max="3" width="5.42578125" style="98" customWidth="1"/>
    <col min="4" max="4" width="5.7109375" style="98" customWidth="1"/>
    <col min="5" max="5" width="9.85546875" style="98" customWidth="1"/>
    <col min="6" max="6" width="10.140625" style="98" customWidth="1"/>
    <col min="7" max="7" width="11.7109375" style="98" customWidth="1"/>
    <col min="8" max="255" width="9.140625" style="98"/>
    <col min="256" max="256" width="11" style="98" customWidth="1"/>
    <col min="257" max="257" width="5.85546875" style="98" customWidth="1"/>
    <col min="258" max="259" width="5.42578125" style="98" customWidth="1"/>
    <col min="260" max="260" width="5.7109375" style="98" customWidth="1"/>
    <col min="261" max="261" width="9.85546875" style="98" customWidth="1"/>
    <col min="262" max="262" width="10.140625" style="98" customWidth="1"/>
    <col min="263" max="263" width="11.7109375" style="98" customWidth="1"/>
    <col min="264" max="511" width="9.140625" style="98"/>
    <col min="512" max="512" width="11" style="98" customWidth="1"/>
    <col min="513" max="513" width="5.85546875" style="98" customWidth="1"/>
    <col min="514" max="515" width="5.42578125" style="98" customWidth="1"/>
    <col min="516" max="516" width="5.7109375" style="98" customWidth="1"/>
    <col min="517" max="517" width="9.85546875" style="98" customWidth="1"/>
    <col min="518" max="518" width="10.140625" style="98" customWidth="1"/>
    <col min="519" max="519" width="11.7109375" style="98" customWidth="1"/>
    <col min="520" max="767" width="9.140625" style="98"/>
    <col min="768" max="768" width="11" style="98" customWidth="1"/>
    <col min="769" max="769" width="5.85546875" style="98" customWidth="1"/>
    <col min="770" max="771" width="5.42578125" style="98" customWidth="1"/>
    <col min="772" max="772" width="5.7109375" style="98" customWidth="1"/>
    <col min="773" max="773" width="9.85546875" style="98" customWidth="1"/>
    <col min="774" max="774" width="10.140625" style="98" customWidth="1"/>
    <col min="775" max="775" width="11.7109375" style="98" customWidth="1"/>
    <col min="776" max="1023" width="9.140625" style="98"/>
    <col min="1024" max="1024" width="11" style="98" customWidth="1"/>
    <col min="1025" max="1025" width="5.85546875" style="98" customWidth="1"/>
    <col min="1026" max="1027" width="5.42578125" style="98" customWidth="1"/>
    <col min="1028" max="1028" width="5.7109375" style="98" customWidth="1"/>
    <col min="1029" max="1029" width="9.85546875" style="98" customWidth="1"/>
    <col min="1030" max="1030" width="10.140625" style="98" customWidth="1"/>
    <col min="1031" max="1031" width="11.7109375" style="98" customWidth="1"/>
    <col min="1032" max="1279" width="9.140625" style="98"/>
    <col min="1280" max="1280" width="11" style="98" customWidth="1"/>
    <col min="1281" max="1281" width="5.85546875" style="98" customWidth="1"/>
    <col min="1282" max="1283" width="5.42578125" style="98" customWidth="1"/>
    <col min="1284" max="1284" width="5.7109375" style="98" customWidth="1"/>
    <col min="1285" max="1285" width="9.85546875" style="98" customWidth="1"/>
    <col min="1286" max="1286" width="10.140625" style="98" customWidth="1"/>
    <col min="1287" max="1287" width="11.7109375" style="98" customWidth="1"/>
    <col min="1288" max="1535" width="9.140625" style="98"/>
    <col min="1536" max="1536" width="11" style="98" customWidth="1"/>
    <col min="1537" max="1537" width="5.85546875" style="98" customWidth="1"/>
    <col min="1538" max="1539" width="5.42578125" style="98" customWidth="1"/>
    <col min="1540" max="1540" width="5.7109375" style="98" customWidth="1"/>
    <col min="1541" max="1541" width="9.85546875" style="98" customWidth="1"/>
    <col min="1542" max="1542" width="10.140625" style="98" customWidth="1"/>
    <col min="1543" max="1543" width="11.7109375" style="98" customWidth="1"/>
    <col min="1544" max="1791" width="9.140625" style="98"/>
    <col min="1792" max="1792" width="11" style="98" customWidth="1"/>
    <col min="1793" max="1793" width="5.85546875" style="98" customWidth="1"/>
    <col min="1794" max="1795" width="5.42578125" style="98" customWidth="1"/>
    <col min="1796" max="1796" width="5.7109375" style="98" customWidth="1"/>
    <col min="1797" max="1797" width="9.85546875" style="98" customWidth="1"/>
    <col min="1798" max="1798" width="10.140625" style="98" customWidth="1"/>
    <col min="1799" max="1799" width="11.7109375" style="98" customWidth="1"/>
    <col min="1800" max="2047" width="9.140625" style="98"/>
    <col min="2048" max="2048" width="11" style="98" customWidth="1"/>
    <col min="2049" max="2049" width="5.85546875" style="98" customWidth="1"/>
    <col min="2050" max="2051" width="5.42578125" style="98" customWidth="1"/>
    <col min="2052" max="2052" width="5.7109375" style="98" customWidth="1"/>
    <col min="2053" max="2053" width="9.85546875" style="98" customWidth="1"/>
    <col min="2054" max="2054" width="10.140625" style="98" customWidth="1"/>
    <col min="2055" max="2055" width="11.7109375" style="98" customWidth="1"/>
    <col min="2056" max="2303" width="9.140625" style="98"/>
    <col min="2304" max="2304" width="11" style="98" customWidth="1"/>
    <col min="2305" max="2305" width="5.85546875" style="98" customWidth="1"/>
    <col min="2306" max="2307" width="5.42578125" style="98" customWidth="1"/>
    <col min="2308" max="2308" width="5.7109375" style="98" customWidth="1"/>
    <col min="2309" max="2309" width="9.85546875" style="98" customWidth="1"/>
    <col min="2310" max="2310" width="10.140625" style="98" customWidth="1"/>
    <col min="2311" max="2311" width="11.7109375" style="98" customWidth="1"/>
    <col min="2312" max="2559" width="9.140625" style="98"/>
    <col min="2560" max="2560" width="11" style="98" customWidth="1"/>
    <col min="2561" max="2561" width="5.85546875" style="98" customWidth="1"/>
    <col min="2562" max="2563" width="5.42578125" style="98" customWidth="1"/>
    <col min="2564" max="2564" width="5.7109375" style="98" customWidth="1"/>
    <col min="2565" max="2565" width="9.85546875" style="98" customWidth="1"/>
    <col min="2566" max="2566" width="10.140625" style="98" customWidth="1"/>
    <col min="2567" max="2567" width="11.7109375" style="98" customWidth="1"/>
    <col min="2568" max="2815" width="9.140625" style="98"/>
    <col min="2816" max="2816" width="11" style="98" customWidth="1"/>
    <col min="2817" max="2817" width="5.85546875" style="98" customWidth="1"/>
    <col min="2818" max="2819" width="5.42578125" style="98" customWidth="1"/>
    <col min="2820" max="2820" width="5.7109375" style="98" customWidth="1"/>
    <col min="2821" max="2821" width="9.85546875" style="98" customWidth="1"/>
    <col min="2822" max="2822" width="10.140625" style="98" customWidth="1"/>
    <col min="2823" max="2823" width="11.7109375" style="98" customWidth="1"/>
    <col min="2824" max="3071" width="9.140625" style="98"/>
    <col min="3072" max="3072" width="11" style="98" customWidth="1"/>
    <col min="3073" max="3073" width="5.85546875" style="98" customWidth="1"/>
    <col min="3074" max="3075" width="5.42578125" style="98" customWidth="1"/>
    <col min="3076" max="3076" width="5.7109375" style="98" customWidth="1"/>
    <col min="3077" max="3077" width="9.85546875" style="98" customWidth="1"/>
    <col min="3078" max="3078" width="10.140625" style="98" customWidth="1"/>
    <col min="3079" max="3079" width="11.7109375" style="98" customWidth="1"/>
    <col min="3080" max="3327" width="9.140625" style="98"/>
    <col min="3328" max="3328" width="11" style="98" customWidth="1"/>
    <col min="3329" max="3329" width="5.85546875" style="98" customWidth="1"/>
    <col min="3330" max="3331" width="5.42578125" style="98" customWidth="1"/>
    <col min="3332" max="3332" width="5.7109375" style="98" customWidth="1"/>
    <col min="3333" max="3333" width="9.85546875" style="98" customWidth="1"/>
    <col min="3334" max="3334" width="10.140625" style="98" customWidth="1"/>
    <col min="3335" max="3335" width="11.7109375" style="98" customWidth="1"/>
    <col min="3336" max="3583" width="9.140625" style="98"/>
    <col min="3584" max="3584" width="11" style="98" customWidth="1"/>
    <col min="3585" max="3585" width="5.85546875" style="98" customWidth="1"/>
    <col min="3586" max="3587" width="5.42578125" style="98" customWidth="1"/>
    <col min="3588" max="3588" width="5.7109375" style="98" customWidth="1"/>
    <col min="3589" max="3589" width="9.85546875" style="98" customWidth="1"/>
    <col min="3590" max="3590" width="10.140625" style="98" customWidth="1"/>
    <col min="3591" max="3591" width="11.7109375" style="98" customWidth="1"/>
    <col min="3592" max="3839" width="9.140625" style="98"/>
    <col min="3840" max="3840" width="11" style="98" customWidth="1"/>
    <col min="3841" max="3841" width="5.85546875" style="98" customWidth="1"/>
    <col min="3842" max="3843" width="5.42578125" style="98" customWidth="1"/>
    <col min="3844" max="3844" width="5.7109375" style="98" customWidth="1"/>
    <col min="3845" max="3845" width="9.85546875" style="98" customWidth="1"/>
    <col min="3846" max="3846" width="10.140625" style="98" customWidth="1"/>
    <col min="3847" max="3847" width="11.7109375" style="98" customWidth="1"/>
    <col min="3848" max="4095" width="9.140625" style="98"/>
    <col min="4096" max="4096" width="11" style="98" customWidth="1"/>
    <col min="4097" max="4097" width="5.85546875" style="98" customWidth="1"/>
    <col min="4098" max="4099" width="5.42578125" style="98" customWidth="1"/>
    <col min="4100" max="4100" width="5.7109375" style="98" customWidth="1"/>
    <col min="4101" max="4101" width="9.85546875" style="98" customWidth="1"/>
    <col min="4102" max="4102" width="10.140625" style="98" customWidth="1"/>
    <col min="4103" max="4103" width="11.7109375" style="98" customWidth="1"/>
    <col min="4104" max="4351" width="9.140625" style="98"/>
    <col min="4352" max="4352" width="11" style="98" customWidth="1"/>
    <col min="4353" max="4353" width="5.85546875" style="98" customWidth="1"/>
    <col min="4354" max="4355" width="5.42578125" style="98" customWidth="1"/>
    <col min="4356" max="4356" width="5.7109375" style="98" customWidth="1"/>
    <col min="4357" max="4357" width="9.85546875" style="98" customWidth="1"/>
    <col min="4358" max="4358" width="10.140625" style="98" customWidth="1"/>
    <col min="4359" max="4359" width="11.7109375" style="98" customWidth="1"/>
    <col min="4360" max="4607" width="9.140625" style="98"/>
    <col min="4608" max="4608" width="11" style="98" customWidth="1"/>
    <col min="4609" max="4609" width="5.85546875" style="98" customWidth="1"/>
    <col min="4610" max="4611" width="5.42578125" style="98" customWidth="1"/>
    <col min="4612" max="4612" width="5.7109375" style="98" customWidth="1"/>
    <col min="4613" max="4613" width="9.85546875" style="98" customWidth="1"/>
    <col min="4614" max="4614" width="10.140625" style="98" customWidth="1"/>
    <col min="4615" max="4615" width="11.7109375" style="98" customWidth="1"/>
    <col min="4616" max="4863" width="9.140625" style="98"/>
    <col min="4864" max="4864" width="11" style="98" customWidth="1"/>
    <col min="4865" max="4865" width="5.85546875" style="98" customWidth="1"/>
    <col min="4866" max="4867" width="5.42578125" style="98" customWidth="1"/>
    <col min="4868" max="4868" width="5.7109375" style="98" customWidth="1"/>
    <col min="4869" max="4869" width="9.85546875" style="98" customWidth="1"/>
    <col min="4870" max="4870" width="10.140625" style="98" customWidth="1"/>
    <col min="4871" max="4871" width="11.7109375" style="98" customWidth="1"/>
    <col min="4872" max="5119" width="9.140625" style="98"/>
    <col min="5120" max="5120" width="11" style="98" customWidth="1"/>
    <col min="5121" max="5121" width="5.85546875" style="98" customWidth="1"/>
    <col min="5122" max="5123" width="5.42578125" style="98" customWidth="1"/>
    <col min="5124" max="5124" width="5.7109375" style="98" customWidth="1"/>
    <col min="5125" max="5125" width="9.85546875" style="98" customWidth="1"/>
    <col min="5126" max="5126" width="10.140625" style="98" customWidth="1"/>
    <col min="5127" max="5127" width="11.7109375" style="98" customWidth="1"/>
    <col min="5128" max="5375" width="9.140625" style="98"/>
    <col min="5376" max="5376" width="11" style="98" customWidth="1"/>
    <col min="5377" max="5377" width="5.85546875" style="98" customWidth="1"/>
    <col min="5378" max="5379" width="5.42578125" style="98" customWidth="1"/>
    <col min="5380" max="5380" width="5.7109375" style="98" customWidth="1"/>
    <col min="5381" max="5381" width="9.85546875" style="98" customWidth="1"/>
    <col min="5382" max="5382" width="10.140625" style="98" customWidth="1"/>
    <col min="5383" max="5383" width="11.7109375" style="98" customWidth="1"/>
    <col min="5384" max="5631" width="9.140625" style="98"/>
    <col min="5632" max="5632" width="11" style="98" customWidth="1"/>
    <col min="5633" max="5633" width="5.85546875" style="98" customWidth="1"/>
    <col min="5634" max="5635" width="5.42578125" style="98" customWidth="1"/>
    <col min="5636" max="5636" width="5.7109375" style="98" customWidth="1"/>
    <col min="5637" max="5637" width="9.85546875" style="98" customWidth="1"/>
    <col min="5638" max="5638" width="10.140625" style="98" customWidth="1"/>
    <col min="5639" max="5639" width="11.7109375" style="98" customWidth="1"/>
    <col min="5640" max="5887" width="9.140625" style="98"/>
    <col min="5888" max="5888" width="11" style="98" customWidth="1"/>
    <col min="5889" max="5889" width="5.85546875" style="98" customWidth="1"/>
    <col min="5890" max="5891" width="5.42578125" style="98" customWidth="1"/>
    <col min="5892" max="5892" width="5.7109375" style="98" customWidth="1"/>
    <col min="5893" max="5893" width="9.85546875" style="98" customWidth="1"/>
    <col min="5894" max="5894" width="10.140625" style="98" customWidth="1"/>
    <col min="5895" max="5895" width="11.7109375" style="98" customWidth="1"/>
    <col min="5896" max="6143" width="9.140625" style="98"/>
    <col min="6144" max="6144" width="11" style="98" customWidth="1"/>
    <col min="6145" max="6145" width="5.85546875" style="98" customWidth="1"/>
    <col min="6146" max="6147" width="5.42578125" style="98" customWidth="1"/>
    <col min="6148" max="6148" width="5.7109375" style="98" customWidth="1"/>
    <col min="6149" max="6149" width="9.85546875" style="98" customWidth="1"/>
    <col min="6150" max="6150" width="10.140625" style="98" customWidth="1"/>
    <col min="6151" max="6151" width="11.7109375" style="98" customWidth="1"/>
    <col min="6152" max="6399" width="9.140625" style="98"/>
    <col min="6400" max="6400" width="11" style="98" customWidth="1"/>
    <col min="6401" max="6401" width="5.85546875" style="98" customWidth="1"/>
    <col min="6402" max="6403" width="5.42578125" style="98" customWidth="1"/>
    <col min="6404" max="6404" width="5.7109375" style="98" customWidth="1"/>
    <col min="6405" max="6405" width="9.85546875" style="98" customWidth="1"/>
    <col min="6406" max="6406" width="10.140625" style="98" customWidth="1"/>
    <col min="6407" max="6407" width="11.7109375" style="98" customWidth="1"/>
    <col min="6408" max="6655" width="9.140625" style="98"/>
    <col min="6656" max="6656" width="11" style="98" customWidth="1"/>
    <col min="6657" max="6657" width="5.85546875" style="98" customWidth="1"/>
    <col min="6658" max="6659" width="5.42578125" style="98" customWidth="1"/>
    <col min="6660" max="6660" width="5.7109375" style="98" customWidth="1"/>
    <col min="6661" max="6661" width="9.85546875" style="98" customWidth="1"/>
    <col min="6662" max="6662" width="10.140625" style="98" customWidth="1"/>
    <col min="6663" max="6663" width="11.7109375" style="98" customWidth="1"/>
    <col min="6664" max="6911" width="9.140625" style="98"/>
    <col min="6912" max="6912" width="11" style="98" customWidth="1"/>
    <col min="6913" max="6913" width="5.85546875" style="98" customWidth="1"/>
    <col min="6914" max="6915" width="5.42578125" style="98" customWidth="1"/>
    <col min="6916" max="6916" width="5.7109375" style="98" customWidth="1"/>
    <col min="6917" max="6917" width="9.85546875" style="98" customWidth="1"/>
    <col min="6918" max="6918" width="10.140625" style="98" customWidth="1"/>
    <col min="6919" max="6919" width="11.7109375" style="98" customWidth="1"/>
    <col min="6920" max="7167" width="9.140625" style="98"/>
    <col min="7168" max="7168" width="11" style="98" customWidth="1"/>
    <col min="7169" max="7169" width="5.85546875" style="98" customWidth="1"/>
    <col min="7170" max="7171" width="5.42578125" style="98" customWidth="1"/>
    <col min="7172" max="7172" width="5.7109375" style="98" customWidth="1"/>
    <col min="7173" max="7173" width="9.85546875" style="98" customWidth="1"/>
    <col min="7174" max="7174" width="10.140625" style="98" customWidth="1"/>
    <col min="7175" max="7175" width="11.7109375" style="98" customWidth="1"/>
    <col min="7176" max="7423" width="9.140625" style="98"/>
    <col min="7424" max="7424" width="11" style="98" customWidth="1"/>
    <col min="7425" max="7425" width="5.85546875" style="98" customWidth="1"/>
    <col min="7426" max="7427" width="5.42578125" style="98" customWidth="1"/>
    <col min="7428" max="7428" width="5.7109375" style="98" customWidth="1"/>
    <col min="7429" max="7429" width="9.85546875" style="98" customWidth="1"/>
    <col min="7430" max="7430" width="10.140625" style="98" customWidth="1"/>
    <col min="7431" max="7431" width="11.7109375" style="98" customWidth="1"/>
    <col min="7432" max="7679" width="9.140625" style="98"/>
    <col min="7680" max="7680" width="11" style="98" customWidth="1"/>
    <col min="7681" max="7681" width="5.85546875" style="98" customWidth="1"/>
    <col min="7682" max="7683" width="5.42578125" style="98" customWidth="1"/>
    <col min="7684" max="7684" width="5.7109375" style="98" customWidth="1"/>
    <col min="7685" max="7685" width="9.85546875" style="98" customWidth="1"/>
    <col min="7686" max="7686" width="10.140625" style="98" customWidth="1"/>
    <col min="7687" max="7687" width="11.7109375" style="98" customWidth="1"/>
    <col min="7688" max="7935" width="9.140625" style="98"/>
    <col min="7936" max="7936" width="11" style="98" customWidth="1"/>
    <col min="7937" max="7937" width="5.85546875" style="98" customWidth="1"/>
    <col min="7938" max="7939" width="5.42578125" style="98" customWidth="1"/>
    <col min="7940" max="7940" width="5.7109375" style="98" customWidth="1"/>
    <col min="7941" max="7941" width="9.85546875" style="98" customWidth="1"/>
    <col min="7942" max="7942" width="10.140625" style="98" customWidth="1"/>
    <col min="7943" max="7943" width="11.7109375" style="98" customWidth="1"/>
    <col min="7944" max="8191" width="9.140625" style="98"/>
    <col min="8192" max="8192" width="11" style="98" customWidth="1"/>
    <col min="8193" max="8193" width="5.85546875" style="98" customWidth="1"/>
    <col min="8194" max="8195" width="5.42578125" style="98" customWidth="1"/>
    <col min="8196" max="8196" width="5.7109375" style="98" customWidth="1"/>
    <col min="8197" max="8197" width="9.85546875" style="98" customWidth="1"/>
    <col min="8198" max="8198" width="10.140625" style="98" customWidth="1"/>
    <col min="8199" max="8199" width="11.7109375" style="98" customWidth="1"/>
    <col min="8200" max="8447" width="9.140625" style="98"/>
    <col min="8448" max="8448" width="11" style="98" customWidth="1"/>
    <col min="8449" max="8449" width="5.85546875" style="98" customWidth="1"/>
    <col min="8450" max="8451" width="5.42578125" style="98" customWidth="1"/>
    <col min="8452" max="8452" width="5.7109375" style="98" customWidth="1"/>
    <col min="8453" max="8453" width="9.85546875" style="98" customWidth="1"/>
    <col min="8454" max="8454" width="10.140625" style="98" customWidth="1"/>
    <col min="8455" max="8455" width="11.7109375" style="98" customWidth="1"/>
    <col min="8456" max="8703" width="9.140625" style="98"/>
    <col min="8704" max="8704" width="11" style="98" customWidth="1"/>
    <col min="8705" max="8705" width="5.85546875" style="98" customWidth="1"/>
    <col min="8706" max="8707" width="5.42578125" style="98" customWidth="1"/>
    <col min="8708" max="8708" width="5.7109375" style="98" customWidth="1"/>
    <col min="8709" max="8709" width="9.85546875" style="98" customWidth="1"/>
    <col min="8710" max="8710" width="10.140625" style="98" customWidth="1"/>
    <col min="8711" max="8711" width="11.7109375" style="98" customWidth="1"/>
    <col min="8712" max="8959" width="9.140625" style="98"/>
    <col min="8960" max="8960" width="11" style="98" customWidth="1"/>
    <col min="8961" max="8961" width="5.85546875" style="98" customWidth="1"/>
    <col min="8962" max="8963" width="5.42578125" style="98" customWidth="1"/>
    <col min="8964" max="8964" width="5.7109375" style="98" customWidth="1"/>
    <col min="8965" max="8965" width="9.85546875" style="98" customWidth="1"/>
    <col min="8966" max="8966" width="10.140625" style="98" customWidth="1"/>
    <col min="8967" max="8967" width="11.7109375" style="98" customWidth="1"/>
    <col min="8968" max="9215" width="9.140625" style="98"/>
    <col min="9216" max="9216" width="11" style="98" customWidth="1"/>
    <col min="9217" max="9217" width="5.85546875" style="98" customWidth="1"/>
    <col min="9218" max="9219" width="5.42578125" style="98" customWidth="1"/>
    <col min="9220" max="9220" width="5.7109375" style="98" customWidth="1"/>
    <col min="9221" max="9221" width="9.85546875" style="98" customWidth="1"/>
    <col min="9222" max="9222" width="10.140625" style="98" customWidth="1"/>
    <col min="9223" max="9223" width="11.7109375" style="98" customWidth="1"/>
    <col min="9224" max="9471" width="9.140625" style="98"/>
    <col min="9472" max="9472" width="11" style="98" customWidth="1"/>
    <col min="9473" max="9473" width="5.85546875" style="98" customWidth="1"/>
    <col min="9474" max="9475" width="5.42578125" style="98" customWidth="1"/>
    <col min="9476" max="9476" width="5.7109375" style="98" customWidth="1"/>
    <col min="9477" max="9477" width="9.85546875" style="98" customWidth="1"/>
    <col min="9478" max="9478" width="10.140625" style="98" customWidth="1"/>
    <col min="9479" max="9479" width="11.7109375" style="98" customWidth="1"/>
    <col min="9480" max="9727" width="9.140625" style="98"/>
    <col min="9728" max="9728" width="11" style="98" customWidth="1"/>
    <col min="9729" max="9729" width="5.85546875" style="98" customWidth="1"/>
    <col min="9730" max="9731" width="5.42578125" style="98" customWidth="1"/>
    <col min="9732" max="9732" width="5.7109375" style="98" customWidth="1"/>
    <col min="9733" max="9733" width="9.85546875" style="98" customWidth="1"/>
    <col min="9734" max="9734" width="10.140625" style="98" customWidth="1"/>
    <col min="9735" max="9735" width="11.7109375" style="98" customWidth="1"/>
    <col min="9736" max="9983" width="9.140625" style="98"/>
    <col min="9984" max="9984" width="11" style="98" customWidth="1"/>
    <col min="9985" max="9985" width="5.85546875" style="98" customWidth="1"/>
    <col min="9986" max="9987" width="5.42578125" style="98" customWidth="1"/>
    <col min="9988" max="9988" width="5.7109375" style="98" customWidth="1"/>
    <col min="9989" max="9989" width="9.85546875" style="98" customWidth="1"/>
    <col min="9990" max="9990" width="10.140625" style="98" customWidth="1"/>
    <col min="9991" max="9991" width="11.7109375" style="98" customWidth="1"/>
    <col min="9992" max="10239" width="9.140625" style="98"/>
    <col min="10240" max="10240" width="11" style="98" customWidth="1"/>
    <col min="10241" max="10241" width="5.85546875" style="98" customWidth="1"/>
    <col min="10242" max="10243" width="5.42578125" style="98" customWidth="1"/>
    <col min="10244" max="10244" width="5.7109375" style="98" customWidth="1"/>
    <col min="10245" max="10245" width="9.85546875" style="98" customWidth="1"/>
    <col min="10246" max="10246" width="10.140625" style="98" customWidth="1"/>
    <col min="10247" max="10247" width="11.7109375" style="98" customWidth="1"/>
    <col min="10248" max="10495" width="9.140625" style="98"/>
    <col min="10496" max="10496" width="11" style="98" customWidth="1"/>
    <col min="10497" max="10497" width="5.85546875" style="98" customWidth="1"/>
    <col min="10498" max="10499" width="5.42578125" style="98" customWidth="1"/>
    <col min="10500" max="10500" width="5.7109375" style="98" customWidth="1"/>
    <col min="10501" max="10501" width="9.85546875" style="98" customWidth="1"/>
    <col min="10502" max="10502" width="10.140625" style="98" customWidth="1"/>
    <col min="10503" max="10503" width="11.7109375" style="98" customWidth="1"/>
    <col min="10504" max="10751" width="9.140625" style="98"/>
    <col min="10752" max="10752" width="11" style="98" customWidth="1"/>
    <col min="10753" max="10753" width="5.85546875" style="98" customWidth="1"/>
    <col min="10754" max="10755" width="5.42578125" style="98" customWidth="1"/>
    <col min="10756" max="10756" width="5.7109375" style="98" customWidth="1"/>
    <col min="10757" max="10757" width="9.85546875" style="98" customWidth="1"/>
    <col min="10758" max="10758" width="10.140625" style="98" customWidth="1"/>
    <col min="10759" max="10759" width="11.7109375" style="98" customWidth="1"/>
    <col min="10760" max="11007" width="9.140625" style="98"/>
    <col min="11008" max="11008" width="11" style="98" customWidth="1"/>
    <col min="11009" max="11009" width="5.85546875" style="98" customWidth="1"/>
    <col min="11010" max="11011" width="5.42578125" style="98" customWidth="1"/>
    <col min="11012" max="11012" width="5.7109375" style="98" customWidth="1"/>
    <col min="11013" max="11013" width="9.85546875" style="98" customWidth="1"/>
    <col min="11014" max="11014" width="10.140625" style="98" customWidth="1"/>
    <col min="11015" max="11015" width="11.7109375" style="98" customWidth="1"/>
    <col min="11016" max="11263" width="9.140625" style="98"/>
    <col min="11264" max="11264" width="11" style="98" customWidth="1"/>
    <col min="11265" max="11265" width="5.85546875" style="98" customWidth="1"/>
    <col min="11266" max="11267" width="5.42578125" style="98" customWidth="1"/>
    <col min="11268" max="11268" width="5.7109375" style="98" customWidth="1"/>
    <col min="11269" max="11269" width="9.85546875" style="98" customWidth="1"/>
    <col min="11270" max="11270" width="10.140625" style="98" customWidth="1"/>
    <col min="11271" max="11271" width="11.7109375" style="98" customWidth="1"/>
    <col min="11272" max="11519" width="9.140625" style="98"/>
    <col min="11520" max="11520" width="11" style="98" customWidth="1"/>
    <col min="11521" max="11521" width="5.85546875" style="98" customWidth="1"/>
    <col min="11522" max="11523" width="5.42578125" style="98" customWidth="1"/>
    <col min="11524" max="11524" width="5.7109375" style="98" customWidth="1"/>
    <col min="11525" max="11525" width="9.85546875" style="98" customWidth="1"/>
    <col min="11526" max="11526" width="10.140625" style="98" customWidth="1"/>
    <col min="11527" max="11527" width="11.7109375" style="98" customWidth="1"/>
    <col min="11528" max="11775" width="9.140625" style="98"/>
    <col min="11776" max="11776" width="11" style="98" customWidth="1"/>
    <col min="11777" max="11777" width="5.85546875" style="98" customWidth="1"/>
    <col min="11778" max="11779" width="5.42578125" style="98" customWidth="1"/>
    <col min="11780" max="11780" width="5.7109375" style="98" customWidth="1"/>
    <col min="11781" max="11781" width="9.85546875" style="98" customWidth="1"/>
    <col min="11782" max="11782" width="10.140625" style="98" customWidth="1"/>
    <col min="11783" max="11783" width="11.7109375" style="98" customWidth="1"/>
    <col min="11784" max="12031" width="9.140625" style="98"/>
    <col min="12032" max="12032" width="11" style="98" customWidth="1"/>
    <col min="12033" max="12033" width="5.85546875" style="98" customWidth="1"/>
    <col min="12034" max="12035" width="5.42578125" style="98" customWidth="1"/>
    <col min="12036" max="12036" width="5.7109375" style="98" customWidth="1"/>
    <col min="12037" max="12037" width="9.85546875" style="98" customWidth="1"/>
    <col min="12038" max="12038" width="10.140625" style="98" customWidth="1"/>
    <col min="12039" max="12039" width="11.7109375" style="98" customWidth="1"/>
    <col min="12040" max="12287" width="9.140625" style="98"/>
    <col min="12288" max="12288" width="11" style="98" customWidth="1"/>
    <col min="12289" max="12289" width="5.85546875" style="98" customWidth="1"/>
    <col min="12290" max="12291" width="5.42578125" style="98" customWidth="1"/>
    <col min="12292" max="12292" width="5.7109375" style="98" customWidth="1"/>
    <col min="12293" max="12293" width="9.85546875" style="98" customWidth="1"/>
    <col min="12294" max="12294" width="10.140625" style="98" customWidth="1"/>
    <col min="12295" max="12295" width="11.7109375" style="98" customWidth="1"/>
    <col min="12296" max="12543" width="9.140625" style="98"/>
    <col min="12544" max="12544" width="11" style="98" customWidth="1"/>
    <col min="12545" max="12545" width="5.85546875" style="98" customWidth="1"/>
    <col min="12546" max="12547" width="5.42578125" style="98" customWidth="1"/>
    <col min="12548" max="12548" width="5.7109375" style="98" customWidth="1"/>
    <col min="12549" max="12549" width="9.85546875" style="98" customWidth="1"/>
    <col min="12550" max="12550" width="10.140625" style="98" customWidth="1"/>
    <col min="12551" max="12551" width="11.7109375" style="98" customWidth="1"/>
    <col min="12552" max="12799" width="9.140625" style="98"/>
    <col min="12800" max="12800" width="11" style="98" customWidth="1"/>
    <col min="12801" max="12801" width="5.85546875" style="98" customWidth="1"/>
    <col min="12802" max="12803" width="5.42578125" style="98" customWidth="1"/>
    <col min="12804" max="12804" width="5.7109375" style="98" customWidth="1"/>
    <col min="12805" max="12805" width="9.85546875" style="98" customWidth="1"/>
    <col min="12806" max="12806" width="10.140625" style="98" customWidth="1"/>
    <col min="12807" max="12807" width="11.7109375" style="98" customWidth="1"/>
    <col min="12808" max="13055" width="9.140625" style="98"/>
    <col min="13056" max="13056" width="11" style="98" customWidth="1"/>
    <col min="13057" max="13057" width="5.85546875" style="98" customWidth="1"/>
    <col min="13058" max="13059" width="5.42578125" style="98" customWidth="1"/>
    <col min="13060" max="13060" width="5.7109375" style="98" customWidth="1"/>
    <col min="13061" max="13061" width="9.85546875" style="98" customWidth="1"/>
    <col min="13062" max="13062" width="10.140625" style="98" customWidth="1"/>
    <col min="13063" max="13063" width="11.7109375" style="98" customWidth="1"/>
    <col min="13064" max="13311" width="9.140625" style="98"/>
    <col min="13312" max="13312" width="11" style="98" customWidth="1"/>
    <col min="13313" max="13313" width="5.85546875" style="98" customWidth="1"/>
    <col min="13314" max="13315" width="5.42578125" style="98" customWidth="1"/>
    <col min="13316" max="13316" width="5.7109375" style="98" customWidth="1"/>
    <col min="13317" max="13317" width="9.85546875" style="98" customWidth="1"/>
    <col min="13318" max="13318" width="10.140625" style="98" customWidth="1"/>
    <col min="13319" max="13319" width="11.7109375" style="98" customWidth="1"/>
    <col min="13320" max="13567" width="9.140625" style="98"/>
    <col min="13568" max="13568" width="11" style="98" customWidth="1"/>
    <col min="13569" max="13569" width="5.85546875" style="98" customWidth="1"/>
    <col min="13570" max="13571" width="5.42578125" style="98" customWidth="1"/>
    <col min="13572" max="13572" width="5.7109375" style="98" customWidth="1"/>
    <col min="13573" max="13573" width="9.85546875" style="98" customWidth="1"/>
    <col min="13574" max="13574" width="10.140625" style="98" customWidth="1"/>
    <col min="13575" max="13575" width="11.7109375" style="98" customWidth="1"/>
    <col min="13576" max="13823" width="9.140625" style="98"/>
    <col min="13824" max="13824" width="11" style="98" customWidth="1"/>
    <col min="13825" max="13825" width="5.85546875" style="98" customWidth="1"/>
    <col min="13826" max="13827" width="5.42578125" style="98" customWidth="1"/>
    <col min="13828" max="13828" width="5.7109375" style="98" customWidth="1"/>
    <col min="13829" max="13829" width="9.85546875" style="98" customWidth="1"/>
    <col min="13830" max="13830" width="10.140625" style="98" customWidth="1"/>
    <col min="13831" max="13831" width="11.7109375" style="98" customWidth="1"/>
    <col min="13832" max="14079" width="9.140625" style="98"/>
    <col min="14080" max="14080" width="11" style="98" customWidth="1"/>
    <col min="14081" max="14081" width="5.85546875" style="98" customWidth="1"/>
    <col min="14082" max="14083" width="5.42578125" style="98" customWidth="1"/>
    <col min="14084" max="14084" width="5.7109375" style="98" customWidth="1"/>
    <col min="14085" max="14085" width="9.85546875" style="98" customWidth="1"/>
    <col min="14086" max="14086" width="10.140625" style="98" customWidth="1"/>
    <col min="14087" max="14087" width="11.7109375" style="98" customWidth="1"/>
    <col min="14088" max="14335" width="9.140625" style="98"/>
    <col min="14336" max="14336" width="11" style="98" customWidth="1"/>
    <col min="14337" max="14337" width="5.85546875" style="98" customWidth="1"/>
    <col min="14338" max="14339" width="5.42578125" style="98" customWidth="1"/>
    <col min="14340" max="14340" width="5.7109375" style="98" customWidth="1"/>
    <col min="14341" max="14341" width="9.85546875" style="98" customWidth="1"/>
    <col min="14342" max="14342" width="10.140625" style="98" customWidth="1"/>
    <col min="14343" max="14343" width="11.7109375" style="98" customWidth="1"/>
    <col min="14344" max="14591" width="9.140625" style="98"/>
    <col min="14592" max="14592" width="11" style="98" customWidth="1"/>
    <col min="14593" max="14593" width="5.85546875" style="98" customWidth="1"/>
    <col min="14594" max="14595" width="5.42578125" style="98" customWidth="1"/>
    <col min="14596" max="14596" width="5.7109375" style="98" customWidth="1"/>
    <col min="14597" max="14597" width="9.85546875" style="98" customWidth="1"/>
    <col min="14598" max="14598" width="10.140625" style="98" customWidth="1"/>
    <col min="14599" max="14599" width="11.7109375" style="98" customWidth="1"/>
    <col min="14600" max="14847" width="9.140625" style="98"/>
    <col min="14848" max="14848" width="11" style="98" customWidth="1"/>
    <col min="14849" max="14849" width="5.85546875" style="98" customWidth="1"/>
    <col min="14850" max="14851" width="5.42578125" style="98" customWidth="1"/>
    <col min="14852" max="14852" width="5.7109375" style="98" customWidth="1"/>
    <col min="14853" max="14853" width="9.85546875" style="98" customWidth="1"/>
    <col min="14854" max="14854" width="10.140625" style="98" customWidth="1"/>
    <col min="14855" max="14855" width="11.7109375" style="98" customWidth="1"/>
    <col min="14856" max="15103" width="9.140625" style="98"/>
    <col min="15104" max="15104" width="11" style="98" customWidth="1"/>
    <col min="15105" max="15105" width="5.85546875" style="98" customWidth="1"/>
    <col min="15106" max="15107" width="5.42578125" style="98" customWidth="1"/>
    <col min="15108" max="15108" width="5.7109375" style="98" customWidth="1"/>
    <col min="15109" max="15109" width="9.85546875" style="98" customWidth="1"/>
    <col min="15110" max="15110" width="10.140625" style="98" customWidth="1"/>
    <col min="15111" max="15111" width="11.7109375" style="98" customWidth="1"/>
    <col min="15112" max="15359" width="9.140625" style="98"/>
    <col min="15360" max="15360" width="11" style="98" customWidth="1"/>
    <col min="15361" max="15361" width="5.85546875" style="98" customWidth="1"/>
    <col min="15362" max="15363" width="5.42578125" style="98" customWidth="1"/>
    <col min="15364" max="15364" width="5.7109375" style="98" customWidth="1"/>
    <col min="15365" max="15365" width="9.85546875" style="98" customWidth="1"/>
    <col min="15366" max="15366" width="10.140625" style="98" customWidth="1"/>
    <col min="15367" max="15367" width="11.7109375" style="98" customWidth="1"/>
    <col min="15368" max="15615" width="9.140625" style="98"/>
    <col min="15616" max="15616" width="11" style="98" customWidth="1"/>
    <col min="15617" max="15617" width="5.85546875" style="98" customWidth="1"/>
    <col min="15618" max="15619" width="5.42578125" style="98" customWidth="1"/>
    <col min="15620" max="15620" width="5.7109375" style="98" customWidth="1"/>
    <col min="15621" max="15621" width="9.85546875" style="98" customWidth="1"/>
    <col min="15622" max="15622" width="10.140625" style="98" customWidth="1"/>
    <col min="15623" max="15623" width="11.7109375" style="98" customWidth="1"/>
    <col min="15624" max="15871" width="9.140625" style="98"/>
    <col min="15872" max="15872" width="11" style="98" customWidth="1"/>
    <col min="15873" max="15873" width="5.85546875" style="98" customWidth="1"/>
    <col min="15874" max="15875" width="5.42578125" style="98" customWidth="1"/>
    <col min="15876" max="15876" width="5.7109375" style="98" customWidth="1"/>
    <col min="15877" max="15877" width="9.85546875" style="98" customWidth="1"/>
    <col min="15878" max="15878" width="10.140625" style="98" customWidth="1"/>
    <col min="15879" max="15879" width="11.7109375" style="98" customWidth="1"/>
    <col min="15880" max="16127" width="9.140625" style="98"/>
    <col min="16128" max="16128" width="11" style="98" customWidth="1"/>
    <col min="16129" max="16129" width="5.85546875" style="98" customWidth="1"/>
    <col min="16130" max="16131" width="5.42578125" style="98" customWidth="1"/>
    <col min="16132" max="16132" width="5.7109375" style="98" customWidth="1"/>
    <col min="16133" max="16133" width="9.85546875" style="98" customWidth="1"/>
    <col min="16134" max="16134" width="10.140625" style="98" customWidth="1"/>
    <col min="16135" max="16135" width="11.7109375" style="98" customWidth="1"/>
    <col min="16136" max="16384" width="9.140625" style="98"/>
  </cols>
  <sheetData>
    <row r="1" spans="1:7" ht="15" thickBot="1" x14ac:dyDescent="0.25">
      <c r="A1" s="99" t="s">
        <v>98</v>
      </c>
      <c r="B1" s="97"/>
      <c r="C1" s="97"/>
      <c r="D1" s="97"/>
      <c r="E1" s="97"/>
      <c r="F1" s="97"/>
      <c r="G1" s="97"/>
    </row>
    <row r="2" spans="1:7" ht="12" customHeight="1" x14ac:dyDescent="0.2">
      <c r="A2" s="101"/>
      <c r="B2" s="198" t="s">
        <v>63</v>
      </c>
      <c r="C2" s="198"/>
      <c r="D2" s="198"/>
      <c r="E2" s="191" t="s">
        <v>53</v>
      </c>
      <c r="F2" s="193" t="s">
        <v>54</v>
      </c>
      <c r="G2" s="195" t="s">
        <v>72</v>
      </c>
    </row>
    <row r="3" spans="1:7" ht="12.75" thickBot="1" x14ac:dyDescent="0.25">
      <c r="A3" s="100"/>
      <c r="B3" s="199"/>
      <c r="C3" s="199"/>
      <c r="D3" s="199"/>
      <c r="E3" s="192"/>
      <c r="F3" s="194"/>
      <c r="G3" s="196"/>
    </row>
    <row r="4" spans="1:7" ht="12.75" thickBot="1" x14ac:dyDescent="0.25">
      <c r="A4" s="102"/>
      <c r="B4" s="103" t="s">
        <v>56</v>
      </c>
      <c r="C4" s="103" t="s">
        <v>57</v>
      </c>
      <c r="D4" s="103" t="s">
        <v>58</v>
      </c>
      <c r="E4" s="104" t="s">
        <v>29</v>
      </c>
      <c r="F4" s="105" t="s">
        <v>27</v>
      </c>
      <c r="G4" s="106" t="s">
        <v>71</v>
      </c>
    </row>
    <row r="5" spans="1:7" x14ac:dyDescent="0.2">
      <c r="A5" s="107" t="s">
        <v>13</v>
      </c>
      <c r="B5" s="108">
        <v>7.1088872458364243</v>
      </c>
      <c r="C5" s="108">
        <v>18.487538917290259</v>
      </c>
      <c r="D5" s="108">
        <v>1.4975101584531134</v>
      </c>
      <c r="E5" s="108">
        <f t="shared" ref="E5:E10" si="0">+SUM(B5:D5)</f>
        <v>27.093936321579797</v>
      </c>
      <c r="F5" s="109">
        <v>27.0939363215798</v>
      </c>
      <c r="G5" s="163">
        <f>+(F5-E5)/F5</f>
        <v>1.3112578536514951E-16</v>
      </c>
    </row>
    <row r="6" spans="1:7" x14ac:dyDescent="0.2">
      <c r="A6" s="107" t="s">
        <v>14</v>
      </c>
      <c r="B6" s="108">
        <v>7.345703815373521</v>
      </c>
      <c r="C6" s="108">
        <v>20.620242155421685</v>
      </c>
      <c r="D6" s="108">
        <v>1.8157291031196983</v>
      </c>
      <c r="E6" s="108">
        <f t="shared" si="0"/>
        <v>29.781675073914904</v>
      </c>
      <c r="F6" s="109">
        <v>29.781675073915199</v>
      </c>
      <c r="G6" s="163">
        <f>+(F6-E6)/F6</f>
        <v>9.9012306933236682E-15</v>
      </c>
    </row>
    <row r="7" spans="1:7" x14ac:dyDescent="0.2">
      <c r="A7" s="107" t="s">
        <v>15</v>
      </c>
      <c r="B7" s="108">
        <v>8.0988544643487295</v>
      </c>
      <c r="C7" s="108">
        <v>19.756089837273862</v>
      </c>
      <c r="D7" s="108">
        <v>2.0482920064030297</v>
      </c>
      <c r="E7" s="108">
        <f t="shared" si="0"/>
        <v>29.903236308025622</v>
      </c>
      <c r="F7" s="109">
        <v>29.903236308025601</v>
      </c>
      <c r="G7" s="163">
        <f>+(F7-E7)/F7</f>
        <v>-7.1284197647470082E-16</v>
      </c>
    </row>
    <row r="8" spans="1:7" x14ac:dyDescent="0.2">
      <c r="A8" s="107" t="s">
        <v>16</v>
      </c>
      <c r="B8" s="108">
        <v>7.4465544744409353</v>
      </c>
      <c r="C8" s="108">
        <v>21.13612909001419</v>
      </c>
      <c r="D8" s="108">
        <v>2.6384687320241591</v>
      </c>
      <c r="E8" s="108">
        <f t="shared" si="0"/>
        <v>31.221152296479282</v>
      </c>
      <c r="F8" s="109">
        <v>31.221152296479499</v>
      </c>
      <c r="G8" s="163">
        <f>+(F8-E8)/F8</f>
        <v>6.9413048035151296E-15</v>
      </c>
    </row>
    <row r="9" spans="1:7" x14ac:dyDescent="0.2">
      <c r="A9" s="107" t="s">
        <v>59</v>
      </c>
      <c r="B9" s="108">
        <f>SUM(B5:B8)</f>
        <v>29.999999999999609</v>
      </c>
      <c r="C9" s="108">
        <f>SUM(C5:C8)</f>
        <v>80</v>
      </c>
      <c r="D9" s="108">
        <f>SUM(D5:D8)</f>
        <v>8</v>
      </c>
      <c r="E9" s="108">
        <f t="shared" si="0"/>
        <v>117.9999999999996</v>
      </c>
      <c r="F9" s="108">
        <f>SUM(F5:F8)</f>
        <v>118.0000000000001</v>
      </c>
      <c r="G9" s="111"/>
    </row>
    <row r="10" spans="1:7" x14ac:dyDescent="0.2">
      <c r="A10" s="112" t="s">
        <v>60</v>
      </c>
      <c r="B10" s="109">
        <v>30</v>
      </c>
      <c r="C10" s="109">
        <v>80</v>
      </c>
      <c r="D10" s="109">
        <v>8</v>
      </c>
      <c r="E10" s="108">
        <f t="shared" si="0"/>
        <v>118</v>
      </c>
      <c r="F10" s="108">
        <f>E10</f>
        <v>118</v>
      </c>
      <c r="G10" s="111"/>
    </row>
    <row r="11" spans="1:7" ht="21" customHeight="1" x14ac:dyDescent="0.2">
      <c r="A11" s="107" t="s">
        <v>17</v>
      </c>
      <c r="B11" s="108">
        <v>8.0727653168785825</v>
      </c>
      <c r="C11" s="108">
        <v>19.075383414283351</v>
      </c>
      <c r="D11" s="108">
        <v>2.1804736560538052</v>
      </c>
      <c r="E11" s="108">
        <f t="shared" ref="E11:E16" si="1">+SUM(B11:D11)</f>
        <v>29.328622387215738</v>
      </c>
      <c r="F11" s="109">
        <v>29.328622387215699</v>
      </c>
      <c r="G11" s="163">
        <f>+(F11-E11)/F11</f>
        <v>-1.3324816266801661E-15</v>
      </c>
    </row>
    <row r="12" spans="1:7" x14ac:dyDescent="0.2">
      <c r="A12" s="107" t="s">
        <v>18</v>
      </c>
      <c r="B12" s="108">
        <v>7.1759675712548319</v>
      </c>
      <c r="C12" s="108">
        <v>19.08144104359727</v>
      </c>
      <c r="D12" s="108">
        <v>1.6742424246330043</v>
      </c>
      <c r="E12" s="108">
        <f t="shared" si="1"/>
        <v>27.931651039485107</v>
      </c>
      <c r="F12" s="109">
        <v>27.931651039485001</v>
      </c>
      <c r="G12" s="163">
        <f>+(F12-E12)/F12</f>
        <v>-3.8157934242178671E-15</v>
      </c>
    </row>
    <row r="13" spans="1:7" x14ac:dyDescent="0.2">
      <c r="A13" s="107" t="s">
        <v>19</v>
      </c>
      <c r="B13" s="108">
        <v>7.5225852505031723</v>
      </c>
      <c r="C13" s="108">
        <v>21.448965009221698</v>
      </c>
      <c r="D13" s="108">
        <v>1.9387227606576933</v>
      </c>
      <c r="E13" s="108">
        <f t="shared" si="1"/>
        <v>30.910273020382565</v>
      </c>
      <c r="F13" s="109">
        <v>30.910273020382601</v>
      </c>
      <c r="G13" s="163">
        <f>+(F13-E13)/F13</f>
        <v>1.1493634095233645E-15</v>
      </c>
    </row>
    <row r="14" spans="1:7" x14ac:dyDescent="0.2">
      <c r="A14" s="107" t="s">
        <v>20</v>
      </c>
      <c r="B14" s="108">
        <v>7.8286818613634166</v>
      </c>
      <c r="C14" s="108">
        <v>21.594210532897691</v>
      </c>
      <c r="D14" s="108">
        <v>2.3065611586554962</v>
      </c>
      <c r="E14" s="108">
        <f t="shared" si="1"/>
        <v>31.729453552916603</v>
      </c>
      <c r="F14" s="109">
        <v>31.729453552916599</v>
      </c>
      <c r="G14" s="163">
        <f>+(F14-E14)/F14</f>
        <v>-1.1196895253413314E-16</v>
      </c>
    </row>
    <row r="15" spans="1:7" x14ac:dyDescent="0.2">
      <c r="A15" s="107" t="s">
        <v>61</v>
      </c>
      <c r="B15" s="108">
        <f>SUM(B11:B14)</f>
        <v>30.600000000000005</v>
      </c>
      <c r="C15" s="108">
        <f>SUM(C11:C14)</f>
        <v>81.2</v>
      </c>
      <c r="D15" s="108">
        <f>SUM(D11:D14)</f>
        <v>8.0999999999999979</v>
      </c>
      <c r="E15" s="108">
        <f t="shared" si="1"/>
        <v>119.9</v>
      </c>
      <c r="F15" s="108">
        <f>SUM(F11:F14)</f>
        <v>119.89999999999989</v>
      </c>
      <c r="G15" s="111"/>
    </row>
    <row r="16" spans="1:7" ht="12.75" thickBot="1" x14ac:dyDescent="0.25">
      <c r="A16" s="166" t="s">
        <v>62</v>
      </c>
      <c r="B16" s="167">
        <v>30.6</v>
      </c>
      <c r="C16" s="167">
        <v>81.2</v>
      </c>
      <c r="D16" s="167">
        <v>8.1</v>
      </c>
      <c r="E16" s="168">
        <f t="shared" si="1"/>
        <v>119.9</v>
      </c>
      <c r="F16" s="168">
        <f>E16</f>
        <v>119.9</v>
      </c>
      <c r="G16" s="118"/>
    </row>
    <row r="17" spans="1:7" x14ac:dyDescent="0.2">
      <c r="A17" s="96"/>
      <c r="B17" s="97"/>
      <c r="C17" s="97"/>
      <c r="D17" s="97"/>
      <c r="E17" s="97"/>
      <c r="F17" s="97"/>
      <c r="G17" s="111"/>
    </row>
  </sheetData>
  <mergeCells count="4">
    <mergeCell ref="B2:D3"/>
    <mergeCell ref="E2:E3"/>
    <mergeCell ref="F2:F3"/>
    <mergeCell ref="G2:G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G17"/>
  <sheetViews>
    <sheetView workbookViewId="0">
      <selection sqref="A1:XFD1"/>
    </sheetView>
  </sheetViews>
  <sheetFormatPr defaultRowHeight="12" x14ac:dyDescent="0.2"/>
  <cols>
    <col min="1" max="1" width="11" style="119" customWidth="1"/>
    <col min="2" max="3" width="5.42578125" style="98" customWidth="1"/>
    <col min="4" max="4" width="5.7109375" style="98" customWidth="1"/>
    <col min="5" max="5" width="9.85546875" style="98" customWidth="1"/>
    <col min="6" max="6" width="10.140625" style="98" customWidth="1"/>
    <col min="7" max="7" width="11.7109375" style="98" customWidth="1"/>
    <col min="8" max="255" width="9.140625" style="98"/>
    <col min="256" max="256" width="11" style="98" customWidth="1"/>
    <col min="257" max="257" width="5.85546875" style="98" customWidth="1"/>
    <col min="258" max="259" width="5.42578125" style="98" customWidth="1"/>
    <col min="260" max="260" width="5.7109375" style="98" customWidth="1"/>
    <col min="261" max="261" width="9.85546875" style="98" customWidth="1"/>
    <col min="262" max="262" width="10.140625" style="98" customWidth="1"/>
    <col min="263" max="263" width="11.7109375" style="98" customWidth="1"/>
    <col min="264" max="511" width="9.140625" style="98"/>
    <col min="512" max="512" width="11" style="98" customWidth="1"/>
    <col min="513" max="513" width="5.85546875" style="98" customWidth="1"/>
    <col min="514" max="515" width="5.42578125" style="98" customWidth="1"/>
    <col min="516" max="516" width="5.7109375" style="98" customWidth="1"/>
    <col min="517" max="517" width="9.85546875" style="98" customWidth="1"/>
    <col min="518" max="518" width="10.140625" style="98" customWidth="1"/>
    <col min="519" max="519" width="11.7109375" style="98" customWidth="1"/>
    <col min="520" max="767" width="9.140625" style="98"/>
    <col min="768" max="768" width="11" style="98" customWidth="1"/>
    <col min="769" max="769" width="5.85546875" style="98" customWidth="1"/>
    <col min="770" max="771" width="5.42578125" style="98" customWidth="1"/>
    <col min="772" max="772" width="5.7109375" style="98" customWidth="1"/>
    <col min="773" max="773" width="9.85546875" style="98" customWidth="1"/>
    <col min="774" max="774" width="10.140625" style="98" customWidth="1"/>
    <col min="775" max="775" width="11.7109375" style="98" customWidth="1"/>
    <col min="776" max="1023" width="9.140625" style="98"/>
    <col min="1024" max="1024" width="11" style="98" customWidth="1"/>
    <col min="1025" max="1025" width="5.85546875" style="98" customWidth="1"/>
    <col min="1026" max="1027" width="5.42578125" style="98" customWidth="1"/>
    <col min="1028" max="1028" width="5.7109375" style="98" customWidth="1"/>
    <col min="1029" max="1029" width="9.85546875" style="98" customWidth="1"/>
    <col min="1030" max="1030" width="10.140625" style="98" customWidth="1"/>
    <col min="1031" max="1031" width="11.7109375" style="98" customWidth="1"/>
    <col min="1032" max="1279" width="9.140625" style="98"/>
    <col min="1280" max="1280" width="11" style="98" customWidth="1"/>
    <col min="1281" max="1281" width="5.85546875" style="98" customWidth="1"/>
    <col min="1282" max="1283" width="5.42578125" style="98" customWidth="1"/>
    <col min="1284" max="1284" width="5.7109375" style="98" customWidth="1"/>
    <col min="1285" max="1285" width="9.85546875" style="98" customWidth="1"/>
    <col min="1286" max="1286" width="10.140625" style="98" customWidth="1"/>
    <col min="1287" max="1287" width="11.7109375" style="98" customWidth="1"/>
    <col min="1288" max="1535" width="9.140625" style="98"/>
    <col min="1536" max="1536" width="11" style="98" customWidth="1"/>
    <col min="1537" max="1537" width="5.85546875" style="98" customWidth="1"/>
    <col min="1538" max="1539" width="5.42578125" style="98" customWidth="1"/>
    <col min="1540" max="1540" width="5.7109375" style="98" customWidth="1"/>
    <col min="1541" max="1541" width="9.85546875" style="98" customWidth="1"/>
    <col min="1542" max="1542" width="10.140625" style="98" customWidth="1"/>
    <col min="1543" max="1543" width="11.7109375" style="98" customWidth="1"/>
    <col min="1544" max="1791" width="9.140625" style="98"/>
    <col min="1792" max="1792" width="11" style="98" customWidth="1"/>
    <col min="1793" max="1793" width="5.85546875" style="98" customWidth="1"/>
    <col min="1794" max="1795" width="5.42578125" style="98" customWidth="1"/>
    <col min="1796" max="1796" width="5.7109375" style="98" customWidth="1"/>
    <col min="1797" max="1797" width="9.85546875" style="98" customWidth="1"/>
    <col min="1798" max="1798" width="10.140625" style="98" customWidth="1"/>
    <col min="1799" max="1799" width="11.7109375" style="98" customWidth="1"/>
    <col min="1800" max="2047" width="9.140625" style="98"/>
    <col min="2048" max="2048" width="11" style="98" customWidth="1"/>
    <col min="2049" max="2049" width="5.85546875" style="98" customWidth="1"/>
    <col min="2050" max="2051" width="5.42578125" style="98" customWidth="1"/>
    <col min="2052" max="2052" width="5.7109375" style="98" customWidth="1"/>
    <col min="2053" max="2053" width="9.85546875" style="98" customWidth="1"/>
    <col min="2054" max="2054" width="10.140625" style="98" customWidth="1"/>
    <col min="2055" max="2055" width="11.7109375" style="98" customWidth="1"/>
    <col min="2056" max="2303" width="9.140625" style="98"/>
    <col min="2304" max="2304" width="11" style="98" customWidth="1"/>
    <col min="2305" max="2305" width="5.85546875" style="98" customWidth="1"/>
    <col min="2306" max="2307" width="5.42578125" style="98" customWidth="1"/>
    <col min="2308" max="2308" width="5.7109375" style="98" customWidth="1"/>
    <col min="2309" max="2309" width="9.85546875" style="98" customWidth="1"/>
    <col min="2310" max="2310" width="10.140625" style="98" customWidth="1"/>
    <col min="2311" max="2311" width="11.7109375" style="98" customWidth="1"/>
    <col min="2312" max="2559" width="9.140625" style="98"/>
    <col min="2560" max="2560" width="11" style="98" customWidth="1"/>
    <col min="2561" max="2561" width="5.85546875" style="98" customWidth="1"/>
    <col min="2562" max="2563" width="5.42578125" style="98" customWidth="1"/>
    <col min="2564" max="2564" width="5.7109375" style="98" customWidth="1"/>
    <col min="2565" max="2565" width="9.85546875" style="98" customWidth="1"/>
    <col min="2566" max="2566" width="10.140625" style="98" customWidth="1"/>
    <col min="2567" max="2567" width="11.7109375" style="98" customWidth="1"/>
    <col min="2568" max="2815" width="9.140625" style="98"/>
    <col min="2816" max="2816" width="11" style="98" customWidth="1"/>
    <col min="2817" max="2817" width="5.85546875" style="98" customWidth="1"/>
    <col min="2818" max="2819" width="5.42578125" style="98" customWidth="1"/>
    <col min="2820" max="2820" width="5.7109375" style="98" customWidth="1"/>
    <col min="2821" max="2821" width="9.85546875" style="98" customWidth="1"/>
    <col min="2822" max="2822" width="10.140625" style="98" customWidth="1"/>
    <col min="2823" max="2823" width="11.7109375" style="98" customWidth="1"/>
    <col min="2824" max="3071" width="9.140625" style="98"/>
    <col min="3072" max="3072" width="11" style="98" customWidth="1"/>
    <col min="3073" max="3073" width="5.85546875" style="98" customWidth="1"/>
    <col min="3074" max="3075" width="5.42578125" style="98" customWidth="1"/>
    <col min="3076" max="3076" width="5.7109375" style="98" customWidth="1"/>
    <col min="3077" max="3077" width="9.85546875" style="98" customWidth="1"/>
    <col min="3078" max="3078" width="10.140625" style="98" customWidth="1"/>
    <col min="3079" max="3079" width="11.7109375" style="98" customWidth="1"/>
    <col min="3080" max="3327" width="9.140625" style="98"/>
    <col min="3328" max="3328" width="11" style="98" customWidth="1"/>
    <col min="3329" max="3329" width="5.85546875" style="98" customWidth="1"/>
    <col min="3330" max="3331" width="5.42578125" style="98" customWidth="1"/>
    <col min="3332" max="3332" width="5.7109375" style="98" customWidth="1"/>
    <col min="3333" max="3333" width="9.85546875" style="98" customWidth="1"/>
    <col min="3334" max="3334" width="10.140625" style="98" customWidth="1"/>
    <col min="3335" max="3335" width="11.7109375" style="98" customWidth="1"/>
    <col min="3336" max="3583" width="9.140625" style="98"/>
    <col min="3584" max="3584" width="11" style="98" customWidth="1"/>
    <col min="3585" max="3585" width="5.85546875" style="98" customWidth="1"/>
    <col min="3586" max="3587" width="5.42578125" style="98" customWidth="1"/>
    <col min="3588" max="3588" width="5.7109375" style="98" customWidth="1"/>
    <col min="3589" max="3589" width="9.85546875" style="98" customWidth="1"/>
    <col min="3590" max="3590" width="10.140625" style="98" customWidth="1"/>
    <col min="3591" max="3591" width="11.7109375" style="98" customWidth="1"/>
    <col min="3592" max="3839" width="9.140625" style="98"/>
    <col min="3840" max="3840" width="11" style="98" customWidth="1"/>
    <col min="3841" max="3841" width="5.85546875" style="98" customWidth="1"/>
    <col min="3842" max="3843" width="5.42578125" style="98" customWidth="1"/>
    <col min="3844" max="3844" width="5.7109375" style="98" customWidth="1"/>
    <col min="3845" max="3845" width="9.85546875" style="98" customWidth="1"/>
    <col min="3846" max="3846" width="10.140625" style="98" customWidth="1"/>
    <col min="3847" max="3847" width="11.7109375" style="98" customWidth="1"/>
    <col min="3848" max="4095" width="9.140625" style="98"/>
    <col min="4096" max="4096" width="11" style="98" customWidth="1"/>
    <col min="4097" max="4097" width="5.85546875" style="98" customWidth="1"/>
    <col min="4098" max="4099" width="5.42578125" style="98" customWidth="1"/>
    <col min="4100" max="4100" width="5.7109375" style="98" customWidth="1"/>
    <col min="4101" max="4101" width="9.85546875" style="98" customWidth="1"/>
    <col min="4102" max="4102" width="10.140625" style="98" customWidth="1"/>
    <col min="4103" max="4103" width="11.7109375" style="98" customWidth="1"/>
    <col min="4104" max="4351" width="9.140625" style="98"/>
    <col min="4352" max="4352" width="11" style="98" customWidth="1"/>
    <col min="4353" max="4353" width="5.85546875" style="98" customWidth="1"/>
    <col min="4354" max="4355" width="5.42578125" style="98" customWidth="1"/>
    <col min="4356" max="4356" width="5.7109375" style="98" customWidth="1"/>
    <col min="4357" max="4357" width="9.85546875" style="98" customWidth="1"/>
    <col min="4358" max="4358" width="10.140625" style="98" customWidth="1"/>
    <col min="4359" max="4359" width="11.7109375" style="98" customWidth="1"/>
    <col min="4360" max="4607" width="9.140625" style="98"/>
    <col min="4608" max="4608" width="11" style="98" customWidth="1"/>
    <col min="4609" max="4609" width="5.85546875" style="98" customWidth="1"/>
    <col min="4610" max="4611" width="5.42578125" style="98" customWidth="1"/>
    <col min="4612" max="4612" width="5.7109375" style="98" customWidth="1"/>
    <col min="4613" max="4613" width="9.85546875" style="98" customWidth="1"/>
    <col min="4614" max="4614" width="10.140625" style="98" customWidth="1"/>
    <col min="4615" max="4615" width="11.7109375" style="98" customWidth="1"/>
    <col min="4616" max="4863" width="9.140625" style="98"/>
    <col min="4864" max="4864" width="11" style="98" customWidth="1"/>
    <col min="4865" max="4865" width="5.85546875" style="98" customWidth="1"/>
    <col min="4866" max="4867" width="5.42578125" style="98" customWidth="1"/>
    <col min="4868" max="4868" width="5.7109375" style="98" customWidth="1"/>
    <col min="4869" max="4869" width="9.85546875" style="98" customWidth="1"/>
    <col min="4870" max="4870" width="10.140625" style="98" customWidth="1"/>
    <col min="4871" max="4871" width="11.7109375" style="98" customWidth="1"/>
    <col min="4872" max="5119" width="9.140625" style="98"/>
    <col min="5120" max="5120" width="11" style="98" customWidth="1"/>
    <col min="5121" max="5121" width="5.85546875" style="98" customWidth="1"/>
    <col min="5122" max="5123" width="5.42578125" style="98" customWidth="1"/>
    <col min="5124" max="5124" width="5.7109375" style="98" customWidth="1"/>
    <col min="5125" max="5125" width="9.85546875" style="98" customWidth="1"/>
    <col min="5126" max="5126" width="10.140625" style="98" customWidth="1"/>
    <col min="5127" max="5127" width="11.7109375" style="98" customWidth="1"/>
    <col min="5128" max="5375" width="9.140625" style="98"/>
    <col min="5376" max="5376" width="11" style="98" customWidth="1"/>
    <col min="5377" max="5377" width="5.85546875" style="98" customWidth="1"/>
    <col min="5378" max="5379" width="5.42578125" style="98" customWidth="1"/>
    <col min="5380" max="5380" width="5.7109375" style="98" customWidth="1"/>
    <col min="5381" max="5381" width="9.85546875" style="98" customWidth="1"/>
    <col min="5382" max="5382" width="10.140625" style="98" customWidth="1"/>
    <col min="5383" max="5383" width="11.7109375" style="98" customWidth="1"/>
    <col min="5384" max="5631" width="9.140625" style="98"/>
    <col min="5632" max="5632" width="11" style="98" customWidth="1"/>
    <col min="5633" max="5633" width="5.85546875" style="98" customWidth="1"/>
    <col min="5634" max="5635" width="5.42578125" style="98" customWidth="1"/>
    <col min="5636" max="5636" width="5.7109375" style="98" customWidth="1"/>
    <col min="5637" max="5637" width="9.85546875" style="98" customWidth="1"/>
    <col min="5638" max="5638" width="10.140625" style="98" customWidth="1"/>
    <col min="5639" max="5639" width="11.7109375" style="98" customWidth="1"/>
    <col min="5640" max="5887" width="9.140625" style="98"/>
    <col min="5888" max="5888" width="11" style="98" customWidth="1"/>
    <col min="5889" max="5889" width="5.85546875" style="98" customWidth="1"/>
    <col min="5890" max="5891" width="5.42578125" style="98" customWidth="1"/>
    <col min="5892" max="5892" width="5.7109375" style="98" customWidth="1"/>
    <col min="5893" max="5893" width="9.85546875" style="98" customWidth="1"/>
    <col min="5894" max="5894" width="10.140625" style="98" customWidth="1"/>
    <col min="5895" max="5895" width="11.7109375" style="98" customWidth="1"/>
    <col min="5896" max="6143" width="9.140625" style="98"/>
    <col min="6144" max="6144" width="11" style="98" customWidth="1"/>
    <col min="6145" max="6145" width="5.85546875" style="98" customWidth="1"/>
    <col min="6146" max="6147" width="5.42578125" style="98" customWidth="1"/>
    <col min="6148" max="6148" width="5.7109375" style="98" customWidth="1"/>
    <col min="6149" max="6149" width="9.85546875" style="98" customWidth="1"/>
    <col min="6150" max="6150" width="10.140625" style="98" customWidth="1"/>
    <col min="6151" max="6151" width="11.7109375" style="98" customWidth="1"/>
    <col min="6152" max="6399" width="9.140625" style="98"/>
    <col min="6400" max="6400" width="11" style="98" customWidth="1"/>
    <col min="6401" max="6401" width="5.85546875" style="98" customWidth="1"/>
    <col min="6402" max="6403" width="5.42578125" style="98" customWidth="1"/>
    <col min="6404" max="6404" width="5.7109375" style="98" customWidth="1"/>
    <col min="6405" max="6405" width="9.85546875" style="98" customWidth="1"/>
    <col min="6406" max="6406" width="10.140625" style="98" customWidth="1"/>
    <col min="6407" max="6407" width="11.7109375" style="98" customWidth="1"/>
    <col min="6408" max="6655" width="9.140625" style="98"/>
    <col min="6656" max="6656" width="11" style="98" customWidth="1"/>
    <col min="6657" max="6657" width="5.85546875" style="98" customWidth="1"/>
    <col min="6658" max="6659" width="5.42578125" style="98" customWidth="1"/>
    <col min="6660" max="6660" width="5.7109375" style="98" customWidth="1"/>
    <col min="6661" max="6661" width="9.85546875" style="98" customWidth="1"/>
    <col min="6662" max="6662" width="10.140625" style="98" customWidth="1"/>
    <col min="6663" max="6663" width="11.7109375" style="98" customWidth="1"/>
    <col min="6664" max="6911" width="9.140625" style="98"/>
    <col min="6912" max="6912" width="11" style="98" customWidth="1"/>
    <col min="6913" max="6913" width="5.85546875" style="98" customWidth="1"/>
    <col min="6914" max="6915" width="5.42578125" style="98" customWidth="1"/>
    <col min="6916" max="6916" width="5.7109375" style="98" customWidth="1"/>
    <col min="6917" max="6917" width="9.85546875" style="98" customWidth="1"/>
    <col min="6918" max="6918" width="10.140625" style="98" customWidth="1"/>
    <col min="6919" max="6919" width="11.7109375" style="98" customWidth="1"/>
    <col min="6920" max="7167" width="9.140625" style="98"/>
    <col min="7168" max="7168" width="11" style="98" customWidth="1"/>
    <col min="7169" max="7169" width="5.85546875" style="98" customWidth="1"/>
    <col min="7170" max="7171" width="5.42578125" style="98" customWidth="1"/>
    <col min="7172" max="7172" width="5.7109375" style="98" customWidth="1"/>
    <col min="7173" max="7173" width="9.85546875" style="98" customWidth="1"/>
    <col min="7174" max="7174" width="10.140625" style="98" customWidth="1"/>
    <col min="7175" max="7175" width="11.7109375" style="98" customWidth="1"/>
    <col min="7176" max="7423" width="9.140625" style="98"/>
    <col min="7424" max="7424" width="11" style="98" customWidth="1"/>
    <col min="7425" max="7425" width="5.85546875" style="98" customWidth="1"/>
    <col min="7426" max="7427" width="5.42578125" style="98" customWidth="1"/>
    <col min="7428" max="7428" width="5.7109375" style="98" customWidth="1"/>
    <col min="7429" max="7429" width="9.85546875" style="98" customWidth="1"/>
    <col min="7430" max="7430" width="10.140625" style="98" customWidth="1"/>
    <col min="7431" max="7431" width="11.7109375" style="98" customWidth="1"/>
    <col min="7432" max="7679" width="9.140625" style="98"/>
    <col min="7680" max="7680" width="11" style="98" customWidth="1"/>
    <col min="7681" max="7681" width="5.85546875" style="98" customWidth="1"/>
    <col min="7682" max="7683" width="5.42578125" style="98" customWidth="1"/>
    <col min="7684" max="7684" width="5.7109375" style="98" customWidth="1"/>
    <col min="7685" max="7685" width="9.85546875" style="98" customWidth="1"/>
    <col min="7686" max="7686" width="10.140625" style="98" customWidth="1"/>
    <col min="7687" max="7687" width="11.7109375" style="98" customWidth="1"/>
    <col min="7688" max="7935" width="9.140625" style="98"/>
    <col min="7936" max="7936" width="11" style="98" customWidth="1"/>
    <col min="7937" max="7937" width="5.85546875" style="98" customWidth="1"/>
    <col min="7938" max="7939" width="5.42578125" style="98" customWidth="1"/>
    <col min="7940" max="7940" width="5.7109375" style="98" customWidth="1"/>
    <col min="7941" max="7941" width="9.85546875" style="98" customWidth="1"/>
    <col min="7942" max="7942" width="10.140625" style="98" customWidth="1"/>
    <col min="7943" max="7943" width="11.7109375" style="98" customWidth="1"/>
    <col min="7944" max="8191" width="9.140625" style="98"/>
    <col min="8192" max="8192" width="11" style="98" customWidth="1"/>
    <col min="8193" max="8193" width="5.85546875" style="98" customWidth="1"/>
    <col min="8194" max="8195" width="5.42578125" style="98" customWidth="1"/>
    <col min="8196" max="8196" width="5.7109375" style="98" customWidth="1"/>
    <col min="8197" max="8197" width="9.85546875" style="98" customWidth="1"/>
    <col min="8198" max="8198" width="10.140625" style="98" customWidth="1"/>
    <col min="8199" max="8199" width="11.7109375" style="98" customWidth="1"/>
    <col min="8200" max="8447" width="9.140625" style="98"/>
    <col min="8448" max="8448" width="11" style="98" customWidth="1"/>
    <col min="8449" max="8449" width="5.85546875" style="98" customWidth="1"/>
    <col min="8450" max="8451" width="5.42578125" style="98" customWidth="1"/>
    <col min="8452" max="8452" width="5.7109375" style="98" customWidth="1"/>
    <col min="8453" max="8453" width="9.85546875" style="98" customWidth="1"/>
    <col min="8454" max="8454" width="10.140625" style="98" customWidth="1"/>
    <col min="8455" max="8455" width="11.7109375" style="98" customWidth="1"/>
    <col min="8456" max="8703" width="9.140625" style="98"/>
    <col min="8704" max="8704" width="11" style="98" customWidth="1"/>
    <col min="8705" max="8705" width="5.85546875" style="98" customWidth="1"/>
    <col min="8706" max="8707" width="5.42578125" style="98" customWidth="1"/>
    <col min="8708" max="8708" width="5.7109375" style="98" customWidth="1"/>
    <col min="8709" max="8709" width="9.85546875" style="98" customWidth="1"/>
    <col min="8710" max="8710" width="10.140625" style="98" customWidth="1"/>
    <col min="8711" max="8711" width="11.7109375" style="98" customWidth="1"/>
    <col min="8712" max="8959" width="9.140625" style="98"/>
    <col min="8960" max="8960" width="11" style="98" customWidth="1"/>
    <col min="8961" max="8961" width="5.85546875" style="98" customWidth="1"/>
    <col min="8962" max="8963" width="5.42578125" style="98" customWidth="1"/>
    <col min="8964" max="8964" width="5.7109375" style="98" customWidth="1"/>
    <col min="8965" max="8965" width="9.85546875" style="98" customWidth="1"/>
    <col min="8966" max="8966" width="10.140625" style="98" customWidth="1"/>
    <col min="8967" max="8967" width="11.7109375" style="98" customWidth="1"/>
    <col min="8968" max="9215" width="9.140625" style="98"/>
    <col min="9216" max="9216" width="11" style="98" customWidth="1"/>
    <col min="9217" max="9217" width="5.85546875" style="98" customWidth="1"/>
    <col min="9218" max="9219" width="5.42578125" style="98" customWidth="1"/>
    <col min="9220" max="9220" width="5.7109375" style="98" customWidth="1"/>
    <col min="9221" max="9221" width="9.85546875" style="98" customWidth="1"/>
    <col min="9222" max="9222" width="10.140625" style="98" customWidth="1"/>
    <col min="9223" max="9223" width="11.7109375" style="98" customWidth="1"/>
    <col min="9224" max="9471" width="9.140625" style="98"/>
    <col min="9472" max="9472" width="11" style="98" customWidth="1"/>
    <col min="9473" max="9473" width="5.85546875" style="98" customWidth="1"/>
    <col min="9474" max="9475" width="5.42578125" style="98" customWidth="1"/>
    <col min="9476" max="9476" width="5.7109375" style="98" customWidth="1"/>
    <col min="9477" max="9477" width="9.85546875" style="98" customWidth="1"/>
    <col min="9478" max="9478" width="10.140625" style="98" customWidth="1"/>
    <col min="9479" max="9479" width="11.7109375" style="98" customWidth="1"/>
    <col min="9480" max="9727" width="9.140625" style="98"/>
    <col min="9728" max="9728" width="11" style="98" customWidth="1"/>
    <col min="9729" max="9729" width="5.85546875" style="98" customWidth="1"/>
    <col min="9730" max="9731" width="5.42578125" style="98" customWidth="1"/>
    <col min="9732" max="9732" width="5.7109375" style="98" customWidth="1"/>
    <col min="9733" max="9733" width="9.85546875" style="98" customWidth="1"/>
    <col min="9734" max="9734" width="10.140625" style="98" customWidth="1"/>
    <col min="9735" max="9735" width="11.7109375" style="98" customWidth="1"/>
    <col min="9736" max="9983" width="9.140625" style="98"/>
    <col min="9984" max="9984" width="11" style="98" customWidth="1"/>
    <col min="9985" max="9985" width="5.85546875" style="98" customWidth="1"/>
    <col min="9986" max="9987" width="5.42578125" style="98" customWidth="1"/>
    <col min="9988" max="9988" width="5.7109375" style="98" customWidth="1"/>
    <col min="9989" max="9989" width="9.85546875" style="98" customWidth="1"/>
    <col min="9990" max="9990" width="10.140625" style="98" customWidth="1"/>
    <col min="9991" max="9991" width="11.7109375" style="98" customWidth="1"/>
    <col min="9992" max="10239" width="9.140625" style="98"/>
    <col min="10240" max="10240" width="11" style="98" customWidth="1"/>
    <col min="10241" max="10241" width="5.85546875" style="98" customWidth="1"/>
    <col min="10242" max="10243" width="5.42578125" style="98" customWidth="1"/>
    <col min="10244" max="10244" width="5.7109375" style="98" customWidth="1"/>
    <col min="10245" max="10245" width="9.85546875" style="98" customWidth="1"/>
    <col min="10246" max="10246" width="10.140625" style="98" customWidth="1"/>
    <col min="10247" max="10247" width="11.7109375" style="98" customWidth="1"/>
    <col min="10248" max="10495" width="9.140625" style="98"/>
    <col min="10496" max="10496" width="11" style="98" customWidth="1"/>
    <col min="10497" max="10497" width="5.85546875" style="98" customWidth="1"/>
    <col min="10498" max="10499" width="5.42578125" style="98" customWidth="1"/>
    <col min="10500" max="10500" width="5.7109375" style="98" customWidth="1"/>
    <col min="10501" max="10501" width="9.85546875" style="98" customWidth="1"/>
    <col min="10502" max="10502" width="10.140625" style="98" customWidth="1"/>
    <col min="10503" max="10503" width="11.7109375" style="98" customWidth="1"/>
    <col min="10504" max="10751" width="9.140625" style="98"/>
    <col min="10752" max="10752" width="11" style="98" customWidth="1"/>
    <col min="10753" max="10753" width="5.85546875" style="98" customWidth="1"/>
    <col min="10754" max="10755" width="5.42578125" style="98" customWidth="1"/>
    <col min="10756" max="10756" width="5.7109375" style="98" customWidth="1"/>
    <col min="10757" max="10757" width="9.85546875" style="98" customWidth="1"/>
    <col min="10758" max="10758" width="10.140625" style="98" customWidth="1"/>
    <col min="10759" max="10759" width="11.7109375" style="98" customWidth="1"/>
    <col min="10760" max="11007" width="9.140625" style="98"/>
    <col min="11008" max="11008" width="11" style="98" customWidth="1"/>
    <col min="11009" max="11009" width="5.85546875" style="98" customWidth="1"/>
    <col min="11010" max="11011" width="5.42578125" style="98" customWidth="1"/>
    <col min="11012" max="11012" width="5.7109375" style="98" customWidth="1"/>
    <col min="11013" max="11013" width="9.85546875" style="98" customWidth="1"/>
    <col min="11014" max="11014" width="10.140625" style="98" customWidth="1"/>
    <col min="11015" max="11015" width="11.7109375" style="98" customWidth="1"/>
    <col min="11016" max="11263" width="9.140625" style="98"/>
    <col min="11264" max="11264" width="11" style="98" customWidth="1"/>
    <col min="11265" max="11265" width="5.85546875" style="98" customWidth="1"/>
    <col min="11266" max="11267" width="5.42578125" style="98" customWidth="1"/>
    <col min="11268" max="11268" width="5.7109375" style="98" customWidth="1"/>
    <col min="11269" max="11269" width="9.85546875" style="98" customWidth="1"/>
    <col min="11270" max="11270" width="10.140625" style="98" customWidth="1"/>
    <col min="11271" max="11271" width="11.7109375" style="98" customWidth="1"/>
    <col min="11272" max="11519" width="9.140625" style="98"/>
    <col min="11520" max="11520" width="11" style="98" customWidth="1"/>
    <col min="11521" max="11521" width="5.85546875" style="98" customWidth="1"/>
    <col min="11522" max="11523" width="5.42578125" style="98" customWidth="1"/>
    <col min="11524" max="11524" width="5.7109375" style="98" customWidth="1"/>
    <col min="11525" max="11525" width="9.85546875" style="98" customWidth="1"/>
    <col min="11526" max="11526" width="10.140625" style="98" customWidth="1"/>
    <col min="11527" max="11527" width="11.7109375" style="98" customWidth="1"/>
    <col min="11528" max="11775" width="9.140625" style="98"/>
    <col min="11776" max="11776" width="11" style="98" customWidth="1"/>
    <col min="11777" max="11777" width="5.85546875" style="98" customWidth="1"/>
    <col min="11778" max="11779" width="5.42578125" style="98" customWidth="1"/>
    <col min="11780" max="11780" width="5.7109375" style="98" customWidth="1"/>
    <col min="11781" max="11781" width="9.85546875" style="98" customWidth="1"/>
    <col min="11782" max="11782" width="10.140625" style="98" customWidth="1"/>
    <col min="11783" max="11783" width="11.7109375" style="98" customWidth="1"/>
    <col min="11784" max="12031" width="9.140625" style="98"/>
    <col min="12032" max="12032" width="11" style="98" customWidth="1"/>
    <col min="12033" max="12033" width="5.85546875" style="98" customWidth="1"/>
    <col min="12034" max="12035" width="5.42578125" style="98" customWidth="1"/>
    <col min="12036" max="12036" width="5.7109375" style="98" customWidth="1"/>
    <col min="12037" max="12037" width="9.85546875" style="98" customWidth="1"/>
    <col min="12038" max="12038" width="10.140625" style="98" customWidth="1"/>
    <col min="12039" max="12039" width="11.7109375" style="98" customWidth="1"/>
    <col min="12040" max="12287" width="9.140625" style="98"/>
    <col min="12288" max="12288" width="11" style="98" customWidth="1"/>
    <col min="12289" max="12289" width="5.85546875" style="98" customWidth="1"/>
    <col min="12290" max="12291" width="5.42578125" style="98" customWidth="1"/>
    <col min="12292" max="12292" width="5.7109375" style="98" customWidth="1"/>
    <col min="12293" max="12293" width="9.85546875" style="98" customWidth="1"/>
    <col min="12294" max="12294" width="10.140625" style="98" customWidth="1"/>
    <col min="12295" max="12295" width="11.7109375" style="98" customWidth="1"/>
    <col min="12296" max="12543" width="9.140625" style="98"/>
    <col min="12544" max="12544" width="11" style="98" customWidth="1"/>
    <col min="12545" max="12545" width="5.85546875" style="98" customWidth="1"/>
    <col min="12546" max="12547" width="5.42578125" style="98" customWidth="1"/>
    <col min="12548" max="12548" width="5.7109375" style="98" customWidth="1"/>
    <col min="12549" max="12549" width="9.85546875" style="98" customWidth="1"/>
    <col min="12550" max="12550" width="10.140625" style="98" customWidth="1"/>
    <col min="12551" max="12551" width="11.7109375" style="98" customWidth="1"/>
    <col min="12552" max="12799" width="9.140625" style="98"/>
    <col min="12800" max="12800" width="11" style="98" customWidth="1"/>
    <col min="12801" max="12801" width="5.85546875" style="98" customWidth="1"/>
    <col min="12802" max="12803" width="5.42578125" style="98" customWidth="1"/>
    <col min="12804" max="12804" width="5.7109375" style="98" customWidth="1"/>
    <col min="12805" max="12805" width="9.85546875" style="98" customWidth="1"/>
    <col min="12806" max="12806" width="10.140625" style="98" customWidth="1"/>
    <col min="12807" max="12807" width="11.7109375" style="98" customWidth="1"/>
    <col min="12808" max="13055" width="9.140625" style="98"/>
    <col min="13056" max="13056" width="11" style="98" customWidth="1"/>
    <col min="13057" max="13057" width="5.85546875" style="98" customWidth="1"/>
    <col min="13058" max="13059" width="5.42578125" style="98" customWidth="1"/>
    <col min="13060" max="13060" width="5.7109375" style="98" customWidth="1"/>
    <col min="13061" max="13061" width="9.85546875" style="98" customWidth="1"/>
    <col min="13062" max="13062" width="10.140625" style="98" customWidth="1"/>
    <col min="13063" max="13063" width="11.7109375" style="98" customWidth="1"/>
    <col min="13064" max="13311" width="9.140625" style="98"/>
    <col min="13312" max="13312" width="11" style="98" customWidth="1"/>
    <col min="13313" max="13313" width="5.85546875" style="98" customWidth="1"/>
    <col min="13314" max="13315" width="5.42578125" style="98" customWidth="1"/>
    <col min="13316" max="13316" width="5.7109375" style="98" customWidth="1"/>
    <col min="13317" max="13317" width="9.85546875" style="98" customWidth="1"/>
    <col min="13318" max="13318" width="10.140625" style="98" customWidth="1"/>
    <col min="13319" max="13319" width="11.7109375" style="98" customWidth="1"/>
    <col min="13320" max="13567" width="9.140625" style="98"/>
    <col min="13568" max="13568" width="11" style="98" customWidth="1"/>
    <col min="13569" max="13569" width="5.85546875" style="98" customWidth="1"/>
    <col min="13570" max="13571" width="5.42578125" style="98" customWidth="1"/>
    <col min="13572" max="13572" width="5.7109375" style="98" customWidth="1"/>
    <col min="13573" max="13573" width="9.85546875" style="98" customWidth="1"/>
    <col min="13574" max="13574" width="10.140625" style="98" customWidth="1"/>
    <col min="13575" max="13575" width="11.7109375" style="98" customWidth="1"/>
    <col min="13576" max="13823" width="9.140625" style="98"/>
    <col min="13824" max="13824" width="11" style="98" customWidth="1"/>
    <col min="13825" max="13825" width="5.85546875" style="98" customWidth="1"/>
    <col min="13826" max="13827" width="5.42578125" style="98" customWidth="1"/>
    <col min="13828" max="13828" width="5.7109375" style="98" customWidth="1"/>
    <col min="13829" max="13829" width="9.85546875" style="98" customWidth="1"/>
    <col min="13830" max="13830" width="10.140625" style="98" customWidth="1"/>
    <col min="13831" max="13831" width="11.7109375" style="98" customWidth="1"/>
    <col min="13832" max="14079" width="9.140625" style="98"/>
    <col min="14080" max="14080" width="11" style="98" customWidth="1"/>
    <col min="14081" max="14081" width="5.85546875" style="98" customWidth="1"/>
    <col min="14082" max="14083" width="5.42578125" style="98" customWidth="1"/>
    <col min="14084" max="14084" width="5.7109375" style="98" customWidth="1"/>
    <col min="14085" max="14085" width="9.85546875" style="98" customWidth="1"/>
    <col min="14086" max="14086" width="10.140625" style="98" customWidth="1"/>
    <col min="14087" max="14087" width="11.7109375" style="98" customWidth="1"/>
    <col min="14088" max="14335" width="9.140625" style="98"/>
    <col min="14336" max="14336" width="11" style="98" customWidth="1"/>
    <col min="14337" max="14337" width="5.85546875" style="98" customWidth="1"/>
    <col min="14338" max="14339" width="5.42578125" style="98" customWidth="1"/>
    <col min="14340" max="14340" width="5.7109375" style="98" customWidth="1"/>
    <col min="14341" max="14341" width="9.85546875" style="98" customWidth="1"/>
    <col min="14342" max="14342" width="10.140625" style="98" customWidth="1"/>
    <col min="14343" max="14343" width="11.7109375" style="98" customWidth="1"/>
    <col min="14344" max="14591" width="9.140625" style="98"/>
    <col min="14592" max="14592" width="11" style="98" customWidth="1"/>
    <col min="14593" max="14593" width="5.85546875" style="98" customWidth="1"/>
    <col min="14594" max="14595" width="5.42578125" style="98" customWidth="1"/>
    <col min="14596" max="14596" width="5.7109375" style="98" customWidth="1"/>
    <col min="14597" max="14597" width="9.85546875" style="98" customWidth="1"/>
    <col min="14598" max="14598" width="10.140625" style="98" customWidth="1"/>
    <col min="14599" max="14599" width="11.7109375" style="98" customWidth="1"/>
    <col min="14600" max="14847" width="9.140625" style="98"/>
    <col min="14848" max="14848" width="11" style="98" customWidth="1"/>
    <col min="14849" max="14849" width="5.85546875" style="98" customWidth="1"/>
    <col min="14850" max="14851" width="5.42578125" style="98" customWidth="1"/>
    <col min="14852" max="14852" width="5.7109375" style="98" customWidth="1"/>
    <col min="14853" max="14853" width="9.85546875" style="98" customWidth="1"/>
    <col min="14854" max="14854" width="10.140625" style="98" customWidth="1"/>
    <col min="14855" max="14855" width="11.7109375" style="98" customWidth="1"/>
    <col min="14856" max="15103" width="9.140625" style="98"/>
    <col min="15104" max="15104" width="11" style="98" customWidth="1"/>
    <col min="15105" max="15105" width="5.85546875" style="98" customWidth="1"/>
    <col min="15106" max="15107" width="5.42578125" style="98" customWidth="1"/>
    <col min="15108" max="15108" width="5.7109375" style="98" customWidth="1"/>
    <col min="15109" max="15109" width="9.85546875" style="98" customWidth="1"/>
    <col min="15110" max="15110" width="10.140625" style="98" customWidth="1"/>
    <col min="15111" max="15111" width="11.7109375" style="98" customWidth="1"/>
    <col min="15112" max="15359" width="9.140625" style="98"/>
    <col min="15360" max="15360" width="11" style="98" customWidth="1"/>
    <col min="15361" max="15361" width="5.85546875" style="98" customWidth="1"/>
    <col min="15362" max="15363" width="5.42578125" style="98" customWidth="1"/>
    <col min="15364" max="15364" width="5.7109375" style="98" customWidth="1"/>
    <col min="15365" max="15365" width="9.85546875" style="98" customWidth="1"/>
    <col min="15366" max="15366" width="10.140625" style="98" customWidth="1"/>
    <col min="15367" max="15367" width="11.7109375" style="98" customWidth="1"/>
    <col min="15368" max="15615" width="9.140625" style="98"/>
    <col min="15616" max="15616" width="11" style="98" customWidth="1"/>
    <col min="15617" max="15617" width="5.85546875" style="98" customWidth="1"/>
    <col min="15618" max="15619" width="5.42578125" style="98" customWidth="1"/>
    <col min="15620" max="15620" width="5.7109375" style="98" customWidth="1"/>
    <col min="15621" max="15621" width="9.85546875" style="98" customWidth="1"/>
    <col min="15622" max="15622" width="10.140625" style="98" customWidth="1"/>
    <col min="15623" max="15623" width="11.7109375" style="98" customWidth="1"/>
    <col min="15624" max="15871" width="9.140625" style="98"/>
    <col min="15872" max="15872" width="11" style="98" customWidth="1"/>
    <col min="15873" max="15873" width="5.85546875" style="98" customWidth="1"/>
    <col min="15874" max="15875" width="5.42578125" style="98" customWidth="1"/>
    <col min="15876" max="15876" width="5.7109375" style="98" customWidth="1"/>
    <col min="15877" max="15877" width="9.85546875" style="98" customWidth="1"/>
    <col min="15878" max="15878" width="10.140625" style="98" customWidth="1"/>
    <col min="15879" max="15879" width="11.7109375" style="98" customWidth="1"/>
    <col min="15880" max="16127" width="9.140625" style="98"/>
    <col min="16128" max="16128" width="11" style="98" customWidth="1"/>
    <col min="16129" max="16129" width="5.85546875" style="98" customWidth="1"/>
    <col min="16130" max="16131" width="5.42578125" style="98" customWidth="1"/>
    <col min="16132" max="16132" width="5.7109375" style="98" customWidth="1"/>
    <col min="16133" max="16133" width="9.85546875" style="98" customWidth="1"/>
    <col min="16134" max="16134" width="10.140625" style="98" customWidth="1"/>
    <col min="16135" max="16135" width="11.7109375" style="98" customWidth="1"/>
    <col min="16136" max="16384" width="9.140625" style="98"/>
  </cols>
  <sheetData>
    <row r="1" spans="1:7" ht="15" thickBot="1" x14ac:dyDescent="0.25">
      <c r="A1" s="99" t="s">
        <v>99</v>
      </c>
      <c r="B1" s="97"/>
      <c r="C1" s="97"/>
      <c r="D1" s="97"/>
      <c r="E1" s="97"/>
      <c r="F1" s="97"/>
      <c r="G1" s="97"/>
    </row>
    <row r="2" spans="1:7" ht="12" customHeight="1" x14ac:dyDescent="0.2">
      <c r="A2" s="101"/>
      <c r="B2" s="198" t="s">
        <v>55</v>
      </c>
      <c r="C2" s="198"/>
      <c r="D2" s="198"/>
      <c r="E2" s="191" t="s">
        <v>53</v>
      </c>
      <c r="F2" s="193" t="s">
        <v>54</v>
      </c>
      <c r="G2" s="195" t="s">
        <v>72</v>
      </c>
    </row>
    <row r="3" spans="1:7" ht="12.75" thickBot="1" x14ac:dyDescent="0.25">
      <c r="A3" s="100"/>
      <c r="B3" s="199"/>
      <c r="C3" s="199"/>
      <c r="D3" s="199"/>
      <c r="E3" s="192"/>
      <c r="F3" s="194"/>
      <c r="G3" s="196"/>
    </row>
    <row r="4" spans="1:7" ht="12.75" thickBot="1" x14ac:dyDescent="0.25">
      <c r="A4" s="102"/>
      <c r="B4" s="103" t="s">
        <v>56</v>
      </c>
      <c r="C4" s="103" t="s">
        <v>57</v>
      </c>
      <c r="D4" s="103" t="s">
        <v>58</v>
      </c>
      <c r="E4" s="104" t="s">
        <v>29</v>
      </c>
      <c r="F4" s="105" t="s">
        <v>27</v>
      </c>
      <c r="G4" s="106" t="s">
        <v>100</v>
      </c>
    </row>
    <row r="5" spans="1:7" x14ac:dyDescent="0.2">
      <c r="A5" s="107" t="s">
        <v>13</v>
      </c>
      <c r="B5" s="108">
        <v>7.1646803334032754</v>
      </c>
      <c r="C5" s="108">
        <v>18.922627890716946</v>
      </c>
      <c r="D5" s="108">
        <v>1.5022543013687546</v>
      </c>
      <c r="E5" s="108">
        <v>27.589562525488976</v>
      </c>
      <c r="F5" s="109">
        <v>27.0939363215798</v>
      </c>
      <c r="G5" s="163">
        <f>+(E5-F5)/F5</f>
        <v>1.8292882880750653E-2</v>
      </c>
    </row>
    <row r="6" spans="1:7" x14ac:dyDescent="0.2">
      <c r="A6" s="107" t="s">
        <v>14</v>
      </c>
      <c r="B6" s="108">
        <v>7.3233329804795781</v>
      </c>
      <c r="C6" s="108">
        <v>20.489232869737339</v>
      </c>
      <c r="D6" s="108">
        <v>1.8162431006247339</v>
      </c>
      <c r="E6" s="108">
        <v>29.628808950841652</v>
      </c>
      <c r="F6" s="109">
        <v>29.781675073915199</v>
      </c>
      <c r="G6" s="163">
        <f>+(E6-F6)/F6</f>
        <v>-5.1328920449957415E-3</v>
      </c>
    </row>
    <row r="7" spans="1:7" x14ac:dyDescent="0.2">
      <c r="A7" s="107" t="s">
        <v>15</v>
      </c>
      <c r="B7" s="108">
        <v>8.1336512070004208</v>
      </c>
      <c r="C7" s="108">
        <v>19.942999025615027</v>
      </c>
      <c r="D7" s="108">
        <v>2.051140629317374</v>
      </c>
      <c r="E7" s="108">
        <v>30.127790861932823</v>
      </c>
      <c r="F7" s="109">
        <v>29.903236308025601</v>
      </c>
      <c r="G7" s="163">
        <f>+(E7-F7)/F7</f>
        <v>7.5093729519488351E-3</v>
      </c>
    </row>
    <row r="8" spans="1:7" x14ac:dyDescent="0.2">
      <c r="A8" s="107" t="s">
        <v>16</v>
      </c>
      <c r="B8" s="108">
        <v>7.3783354791167231</v>
      </c>
      <c r="C8" s="108">
        <v>20.645140213930663</v>
      </c>
      <c r="D8" s="108">
        <v>2.6303619686891375</v>
      </c>
      <c r="E8" s="108">
        <v>30.653837661736524</v>
      </c>
      <c r="F8" s="109">
        <v>31.221152296479499</v>
      </c>
      <c r="G8" s="163">
        <f>+(E8-F8)/F8</f>
        <v>-1.8170842298057807E-2</v>
      </c>
    </row>
    <row r="9" spans="1:7" x14ac:dyDescent="0.2">
      <c r="A9" s="107" t="s">
        <v>59</v>
      </c>
      <c r="B9" s="108">
        <v>29.999999999999993</v>
      </c>
      <c r="C9" s="108">
        <v>79.999999999999972</v>
      </c>
      <c r="D9" s="108">
        <v>8</v>
      </c>
      <c r="E9" s="108">
        <v>117.99999999999997</v>
      </c>
      <c r="F9" s="109">
        <v>118.0000000000001</v>
      </c>
      <c r="G9" s="111"/>
    </row>
    <row r="10" spans="1:7" x14ac:dyDescent="0.2">
      <c r="A10" s="112" t="s">
        <v>60</v>
      </c>
      <c r="B10" s="109">
        <v>30</v>
      </c>
      <c r="C10" s="109">
        <v>80</v>
      </c>
      <c r="D10" s="109">
        <v>8</v>
      </c>
      <c r="E10" s="109">
        <v>118</v>
      </c>
      <c r="F10" s="109">
        <v>118</v>
      </c>
      <c r="G10" s="111"/>
    </row>
    <row r="11" spans="1:7" ht="21" customHeight="1" x14ac:dyDescent="0.2">
      <c r="A11" s="107" t="s">
        <v>17</v>
      </c>
      <c r="B11" s="108">
        <v>8.1306631542256369</v>
      </c>
      <c r="C11" s="108">
        <v>19.346278555856525</v>
      </c>
      <c r="D11" s="108">
        <v>2.1825087779597419</v>
      </c>
      <c r="E11" s="108">
        <v>29.659450488041905</v>
      </c>
      <c r="F11" s="109">
        <v>29.328622387215699</v>
      </c>
      <c r="G11" s="163">
        <f>+(E11-F11)/F11</f>
        <v>1.1280042289692196E-2</v>
      </c>
    </row>
    <row r="12" spans="1:7" x14ac:dyDescent="0.2">
      <c r="A12" s="107" t="s">
        <v>18</v>
      </c>
      <c r="B12" s="108">
        <v>7.3037293927152023</v>
      </c>
      <c r="C12" s="108">
        <v>19.836828941374403</v>
      </c>
      <c r="D12" s="108">
        <v>1.6792503184327043</v>
      </c>
      <c r="E12" s="108">
        <v>28.819808652522308</v>
      </c>
      <c r="F12" s="109">
        <v>27.931651039485001</v>
      </c>
      <c r="G12" s="163">
        <f>+(E12-F12)/F12</f>
        <v>3.179753362168896E-2</v>
      </c>
    </row>
    <row r="13" spans="1:7" x14ac:dyDescent="0.2">
      <c r="A13" s="107" t="s">
        <v>19</v>
      </c>
      <c r="B13" s="108">
        <v>7.4736903240059913</v>
      </c>
      <c r="C13" s="108">
        <v>21.170616845573377</v>
      </c>
      <c r="D13" s="108">
        <v>1.9373169433156083</v>
      </c>
      <c r="E13" s="108">
        <v>30.581624112894978</v>
      </c>
      <c r="F13" s="109">
        <v>30.910273020382601</v>
      </c>
      <c r="G13" s="163">
        <f>+(E13-F13)/F13</f>
        <v>-1.0632352139720903E-2</v>
      </c>
    </row>
    <row r="14" spans="1:7" x14ac:dyDescent="0.2">
      <c r="A14" s="107" t="s">
        <v>20</v>
      </c>
      <c r="B14" s="108">
        <v>7.6919171290531656</v>
      </c>
      <c r="C14" s="108">
        <v>20.84627565719568</v>
      </c>
      <c r="D14" s="108">
        <v>2.3009239602919451</v>
      </c>
      <c r="E14" s="108">
        <v>30.839116746540792</v>
      </c>
      <c r="F14" s="109">
        <v>31.729453552916599</v>
      </c>
      <c r="G14" s="163">
        <f>+(E14-F14)/F14</f>
        <v>-2.8060262837207483E-2</v>
      </c>
    </row>
    <row r="15" spans="1:7" x14ac:dyDescent="0.2">
      <c r="A15" s="107" t="s">
        <v>61</v>
      </c>
      <c r="B15" s="108">
        <v>30.599999999999994</v>
      </c>
      <c r="C15" s="108">
        <v>81.199999999999989</v>
      </c>
      <c r="D15" s="108">
        <v>8.1</v>
      </c>
      <c r="E15" s="108">
        <v>119.89999999999998</v>
      </c>
      <c r="F15" s="109">
        <v>119.89999999999989</v>
      </c>
      <c r="G15" s="111"/>
    </row>
    <row r="16" spans="1:7" ht="12.75" thickBot="1" x14ac:dyDescent="0.25">
      <c r="A16" s="166" t="s">
        <v>62</v>
      </c>
      <c r="B16" s="167">
        <v>30.6</v>
      </c>
      <c r="C16" s="167">
        <v>81.2</v>
      </c>
      <c r="D16" s="167">
        <v>8.1</v>
      </c>
      <c r="E16" s="167">
        <v>119.9</v>
      </c>
      <c r="F16" s="167">
        <v>119.9</v>
      </c>
      <c r="G16" s="118"/>
    </row>
    <row r="17" spans="7:7" x14ac:dyDescent="0.2">
      <c r="G17" s="111"/>
    </row>
  </sheetData>
  <mergeCells count="4">
    <mergeCell ref="B2:D3"/>
    <mergeCell ref="E2:E3"/>
    <mergeCell ref="F2:F3"/>
    <mergeCell ref="G2:G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G17"/>
  <sheetViews>
    <sheetView workbookViewId="0">
      <selection sqref="A1:XFD1"/>
    </sheetView>
  </sheetViews>
  <sheetFormatPr defaultRowHeight="12" x14ac:dyDescent="0.2"/>
  <cols>
    <col min="1" max="1" width="11" style="119" customWidth="1"/>
    <col min="2" max="3" width="5.42578125" style="98" customWidth="1"/>
    <col min="4" max="4" width="5.7109375" style="98" customWidth="1"/>
    <col min="5" max="5" width="9.85546875" style="98" customWidth="1"/>
    <col min="6" max="6" width="10.140625" style="98" customWidth="1"/>
    <col min="7" max="7" width="11.7109375" style="98" customWidth="1"/>
    <col min="8" max="255" width="9.140625" style="98"/>
    <col min="256" max="256" width="11" style="98" customWidth="1"/>
    <col min="257" max="257" width="5.85546875" style="98" customWidth="1"/>
    <col min="258" max="259" width="5.42578125" style="98" customWidth="1"/>
    <col min="260" max="260" width="5.7109375" style="98" customWidth="1"/>
    <col min="261" max="261" width="9.85546875" style="98" customWidth="1"/>
    <col min="262" max="262" width="10.140625" style="98" customWidth="1"/>
    <col min="263" max="263" width="11.7109375" style="98" customWidth="1"/>
    <col min="264" max="511" width="9.140625" style="98"/>
    <col min="512" max="512" width="11" style="98" customWidth="1"/>
    <col min="513" max="513" width="5.85546875" style="98" customWidth="1"/>
    <col min="514" max="515" width="5.42578125" style="98" customWidth="1"/>
    <col min="516" max="516" width="5.7109375" style="98" customWidth="1"/>
    <col min="517" max="517" width="9.85546875" style="98" customWidth="1"/>
    <col min="518" max="518" width="10.140625" style="98" customWidth="1"/>
    <col min="519" max="519" width="11.7109375" style="98" customWidth="1"/>
    <col min="520" max="767" width="9.140625" style="98"/>
    <col min="768" max="768" width="11" style="98" customWidth="1"/>
    <col min="769" max="769" width="5.85546875" style="98" customWidth="1"/>
    <col min="770" max="771" width="5.42578125" style="98" customWidth="1"/>
    <col min="772" max="772" width="5.7109375" style="98" customWidth="1"/>
    <col min="773" max="773" width="9.85546875" style="98" customWidth="1"/>
    <col min="774" max="774" width="10.140625" style="98" customWidth="1"/>
    <col min="775" max="775" width="11.7109375" style="98" customWidth="1"/>
    <col min="776" max="1023" width="9.140625" style="98"/>
    <col min="1024" max="1024" width="11" style="98" customWidth="1"/>
    <col min="1025" max="1025" width="5.85546875" style="98" customWidth="1"/>
    <col min="1026" max="1027" width="5.42578125" style="98" customWidth="1"/>
    <col min="1028" max="1028" width="5.7109375" style="98" customWidth="1"/>
    <col min="1029" max="1029" width="9.85546875" style="98" customWidth="1"/>
    <col min="1030" max="1030" width="10.140625" style="98" customWidth="1"/>
    <col min="1031" max="1031" width="11.7109375" style="98" customWidth="1"/>
    <col min="1032" max="1279" width="9.140625" style="98"/>
    <col min="1280" max="1280" width="11" style="98" customWidth="1"/>
    <col min="1281" max="1281" width="5.85546875" style="98" customWidth="1"/>
    <col min="1282" max="1283" width="5.42578125" style="98" customWidth="1"/>
    <col min="1284" max="1284" width="5.7109375" style="98" customWidth="1"/>
    <col min="1285" max="1285" width="9.85546875" style="98" customWidth="1"/>
    <col min="1286" max="1286" width="10.140625" style="98" customWidth="1"/>
    <col min="1287" max="1287" width="11.7109375" style="98" customWidth="1"/>
    <col min="1288" max="1535" width="9.140625" style="98"/>
    <col min="1536" max="1536" width="11" style="98" customWidth="1"/>
    <col min="1537" max="1537" width="5.85546875" style="98" customWidth="1"/>
    <col min="1538" max="1539" width="5.42578125" style="98" customWidth="1"/>
    <col min="1540" max="1540" width="5.7109375" style="98" customWidth="1"/>
    <col min="1541" max="1541" width="9.85546875" style="98" customWidth="1"/>
    <col min="1542" max="1542" width="10.140625" style="98" customWidth="1"/>
    <col min="1543" max="1543" width="11.7109375" style="98" customWidth="1"/>
    <col min="1544" max="1791" width="9.140625" style="98"/>
    <col min="1792" max="1792" width="11" style="98" customWidth="1"/>
    <col min="1793" max="1793" width="5.85546875" style="98" customWidth="1"/>
    <col min="1794" max="1795" width="5.42578125" style="98" customWidth="1"/>
    <col min="1796" max="1796" width="5.7109375" style="98" customWidth="1"/>
    <col min="1797" max="1797" width="9.85546875" style="98" customWidth="1"/>
    <col min="1798" max="1798" width="10.140625" style="98" customWidth="1"/>
    <col min="1799" max="1799" width="11.7109375" style="98" customWidth="1"/>
    <col min="1800" max="2047" width="9.140625" style="98"/>
    <col min="2048" max="2048" width="11" style="98" customWidth="1"/>
    <col min="2049" max="2049" width="5.85546875" style="98" customWidth="1"/>
    <col min="2050" max="2051" width="5.42578125" style="98" customWidth="1"/>
    <col min="2052" max="2052" width="5.7109375" style="98" customWidth="1"/>
    <col min="2053" max="2053" width="9.85546875" style="98" customWidth="1"/>
    <col min="2054" max="2054" width="10.140625" style="98" customWidth="1"/>
    <col min="2055" max="2055" width="11.7109375" style="98" customWidth="1"/>
    <col min="2056" max="2303" width="9.140625" style="98"/>
    <col min="2304" max="2304" width="11" style="98" customWidth="1"/>
    <col min="2305" max="2305" width="5.85546875" style="98" customWidth="1"/>
    <col min="2306" max="2307" width="5.42578125" style="98" customWidth="1"/>
    <col min="2308" max="2308" width="5.7109375" style="98" customWidth="1"/>
    <col min="2309" max="2309" width="9.85546875" style="98" customWidth="1"/>
    <col min="2310" max="2310" width="10.140625" style="98" customWidth="1"/>
    <col min="2311" max="2311" width="11.7109375" style="98" customWidth="1"/>
    <col min="2312" max="2559" width="9.140625" style="98"/>
    <col min="2560" max="2560" width="11" style="98" customWidth="1"/>
    <col min="2561" max="2561" width="5.85546875" style="98" customWidth="1"/>
    <col min="2562" max="2563" width="5.42578125" style="98" customWidth="1"/>
    <col min="2564" max="2564" width="5.7109375" style="98" customWidth="1"/>
    <col min="2565" max="2565" width="9.85546875" style="98" customWidth="1"/>
    <col min="2566" max="2566" width="10.140625" style="98" customWidth="1"/>
    <col min="2567" max="2567" width="11.7109375" style="98" customWidth="1"/>
    <col min="2568" max="2815" width="9.140625" style="98"/>
    <col min="2816" max="2816" width="11" style="98" customWidth="1"/>
    <col min="2817" max="2817" width="5.85546875" style="98" customWidth="1"/>
    <col min="2818" max="2819" width="5.42578125" style="98" customWidth="1"/>
    <col min="2820" max="2820" width="5.7109375" style="98" customWidth="1"/>
    <col min="2821" max="2821" width="9.85546875" style="98" customWidth="1"/>
    <col min="2822" max="2822" width="10.140625" style="98" customWidth="1"/>
    <col min="2823" max="2823" width="11.7109375" style="98" customWidth="1"/>
    <col min="2824" max="3071" width="9.140625" style="98"/>
    <col min="3072" max="3072" width="11" style="98" customWidth="1"/>
    <col min="3073" max="3073" width="5.85546875" style="98" customWidth="1"/>
    <col min="3074" max="3075" width="5.42578125" style="98" customWidth="1"/>
    <col min="3076" max="3076" width="5.7109375" style="98" customWidth="1"/>
    <col min="3077" max="3077" width="9.85546875" style="98" customWidth="1"/>
    <col min="3078" max="3078" width="10.140625" style="98" customWidth="1"/>
    <col min="3079" max="3079" width="11.7109375" style="98" customWidth="1"/>
    <col min="3080" max="3327" width="9.140625" style="98"/>
    <col min="3328" max="3328" width="11" style="98" customWidth="1"/>
    <col min="3329" max="3329" width="5.85546875" style="98" customWidth="1"/>
    <col min="3330" max="3331" width="5.42578125" style="98" customWidth="1"/>
    <col min="3332" max="3332" width="5.7109375" style="98" customWidth="1"/>
    <col min="3333" max="3333" width="9.85546875" style="98" customWidth="1"/>
    <col min="3334" max="3334" width="10.140625" style="98" customWidth="1"/>
    <col min="3335" max="3335" width="11.7109375" style="98" customWidth="1"/>
    <col min="3336" max="3583" width="9.140625" style="98"/>
    <col min="3584" max="3584" width="11" style="98" customWidth="1"/>
    <col min="3585" max="3585" width="5.85546875" style="98" customWidth="1"/>
    <col min="3586" max="3587" width="5.42578125" style="98" customWidth="1"/>
    <col min="3588" max="3588" width="5.7109375" style="98" customWidth="1"/>
    <col min="3589" max="3589" width="9.85546875" style="98" customWidth="1"/>
    <col min="3590" max="3590" width="10.140625" style="98" customWidth="1"/>
    <col min="3591" max="3591" width="11.7109375" style="98" customWidth="1"/>
    <col min="3592" max="3839" width="9.140625" style="98"/>
    <col min="3840" max="3840" width="11" style="98" customWidth="1"/>
    <col min="3841" max="3841" width="5.85546875" style="98" customWidth="1"/>
    <col min="3842" max="3843" width="5.42578125" style="98" customWidth="1"/>
    <col min="3844" max="3844" width="5.7109375" style="98" customWidth="1"/>
    <col min="3845" max="3845" width="9.85546875" style="98" customWidth="1"/>
    <col min="3846" max="3846" width="10.140625" style="98" customWidth="1"/>
    <col min="3847" max="3847" width="11.7109375" style="98" customWidth="1"/>
    <col min="3848" max="4095" width="9.140625" style="98"/>
    <col min="4096" max="4096" width="11" style="98" customWidth="1"/>
    <col min="4097" max="4097" width="5.85546875" style="98" customWidth="1"/>
    <col min="4098" max="4099" width="5.42578125" style="98" customWidth="1"/>
    <col min="4100" max="4100" width="5.7109375" style="98" customWidth="1"/>
    <col min="4101" max="4101" width="9.85546875" style="98" customWidth="1"/>
    <col min="4102" max="4102" width="10.140625" style="98" customWidth="1"/>
    <col min="4103" max="4103" width="11.7109375" style="98" customWidth="1"/>
    <col min="4104" max="4351" width="9.140625" style="98"/>
    <col min="4352" max="4352" width="11" style="98" customWidth="1"/>
    <col min="4353" max="4353" width="5.85546875" style="98" customWidth="1"/>
    <col min="4354" max="4355" width="5.42578125" style="98" customWidth="1"/>
    <col min="4356" max="4356" width="5.7109375" style="98" customWidth="1"/>
    <col min="4357" max="4357" width="9.85546875" style="98" customWidth="1"/>
    <col min="4358" max="4358" width="10.140625" style="98" customWidth="1"/>
    <col min="4359" max="4359" width="11.7109375" style="98" customWidth="1"/>
    <col min="4360" max="4607" width="9.140625" style="98"/>
    <col min="4608" max="4608" width="11" style="98" customWidth="1"/>
    <col min="4609" max="4609" width="5.85546875" style="98" customWidth="1"/>
    <col min="4610" max="4611" width="5.42578125" style="98" customWidth="1"/>
    <col min="4612" max="4612" width="5.7109375" style="98" customWidth="1"/>
    <col min="4613" max="4613" width="9.85546875" style="98" customWidth="1"/>
    <col min="4614" max="4614" width="10.140625" style="98" customWidth="1"/>
    <col min="4615" max="4615" width="11.7109375" style="98" customWidth="1"/>
    <col min="4616" max="4863" width="9.140625" style="98"/>
    <col min="4864" max="4864" width="11" style="98" customWidth="1"/>
    <col min="4865" max="4865" width="5.85546875" style="98" customWidth="1"/>
    <col min="4866" max="4867" width="5.42578125" style="98" customWidth="1"/>
    <col min="4868" max="4868" width="5.7109375" style="98" customWidth="1"/>
    <col min="4869" max="4869" width="9.85546875" style="98" customWidth="1"/>
    <col min="4870" max="4870" width="10.140625" style="98" customWidth="1"/>
    <col min="4871" max="4871" width="11.7109375" style="98" customWidth="1"/>
    <col min="4872" max="5119" width="9.140625" style="98"/>
    <col min="5120" max="5120" width="11" style="98" customWidth="1"/>
    <col min="5121" max="5121" width="5.85546875" style="98" customWidth="1"/>
    <col min="5122" max="5123" width="5.42578125" style="98" customWidth="1"/>
    <col min="5124" max="5124" width="5.7109375" style="98" customWidth="1"/>
    <col min="5125" max="5125" width="9.85546875" style="98" customWidth="1"/>
    <col min="5126" max="5126" width="10.140625" style="98" customWidth="1"/>
    <col min="5127" max="5127" width="11.7109375" style="98" customWidth="1"/>
    <col min="5128" max="5375" width="9.140625" style="98"/>
    <col min="5376" max="5376" width="11" style="98" customWidth="1"/>
    <col min="5377" max="5377" width="5.85546875" style="98" customWidth="1"/>
    <col min="5378" max="5379" width="5.42578125" style="98" customWidth="1"/>
    <col min="5380" max="5380" width="5.7109375" style="98" customWidth="1"/>
    <col min="5381" max="5381" width="9.85546875" style="98" customWidth="1"/>
    <col min="5382" max="5382" width="10.140625" style="98" customWidth="1"/>
    <col min="5383" max="5383" width="11.7109375" style="98" customWidth="1"/>
    <col min="5384" max="5631" width="9.140625" style="98"/>
    <col min="5632" max="5632" width="11" style="98" customWidth="1"/>
    <col min="5633" max="5633" width="5.85546875" style="98" customWidth="1"/>
    <col min="5634" max="5635" width="5.42578125" style="98" customWidth="1"/>
    <col min="5636" max="5636" width="5.7109375" style="98" customWidth="1"/>
    <col min="5637" max="5637" width="9.85546875" style="98" customWidth="1"/>
    <col min="5638" max="5638" width="10.140625" style="98" customWidth="1"/>
    <col min="5639" max="5639" width="11.7109375" style="98" customWidth="1"/>
    <col min="5640" max="5887" width="9.140625" style="98"/>
    <col min="5888" max="5888" width="11" style="98" customWidth="1"/>
    <col min="5889" max="5889" width="5.85546875" style="98" customWidth="1"/>
    <col min="5890" max="5891" width="5.42578125" style="98" customWidth="1"/>
    <col min="5892" max="5892" width="5.7109375" style="98" customWidth="1"/>
    <col min="5893" max="5893" width="9.85546875" style="98" customWidth="1"/>
    <col min="5894" max="5894" width="10.140625" style="98" customWidth="1"/>
    <col min="5895" max="5895" width="11.7109375" style="98" customWidth="1"/>
    <col min="5896" max="6143" width="9.140625" style="98"/>
    <col min="6144" max="6144" width="11" style="98" customWidth="1"/>
    <col min="6145" max="6145" width="5.85546875" style="98" customWidth="1"/>
    <col min="6146" max="6147" width="5.42578125" style="98" customWidth="1"/>
    <col min="6148" max="6148" width="5.7109375" style="98" customWidth="1"/>
    <col min="6149" max="6149" width="9.85546875" style="98" customWidth="1"/>
    <col min="6150" max="6150" width="10.140625" style="98" customWidth="1"/>
    <col min="6151" max="6151" width="11.7109375" style="98" customWidth="1"/>
    <col min="6152" max="6399" width="9.140625" style="98"/>
    <col min="6400" max="6400" width="11" style="98" customWidth="1"/>
    <col min="6401" max="6401" width="5.85546875" style="98" customWidth="1"/>
    <col min="6402" max="6403" width="5.42578125" style="98" customWidth="1"/>
    <col min="6404" max="6404" width="5.7109375" style="98" customWidth="1"/>
    <col min="6405" max="6405" width="9.85546875" style="98" customWidth="1"/>
    <col min="6406" max="6406" width="10.140625" style="98" customWidth="1"/>
    <col min="6407" max="6407" width="11.7109375" style="98" customWidth="1"/>
    <col min="6408" max="6655" width="9.140625" style="98"/>
    <col min="6656" max="6656" width="11" style="98" customWidth="1"/>
    <col min="6657" max="6657" width="5.85546875" style="98" customWidth="1"/>
    <col min="6658" max="6659" width="5.42578125" style="98" customWidth="1"/>
    <col min="6660" max="6660" width="5.7109375" style="98" customWidth="1"/>
    <col min="6661" max="6661" width="9.85546875" style="98" customWidth="1"/>
    <col min="6662" max="6662" width="10.140625" style="98" customWidth="1"/>
    <col min="6663" max="6663" width="11.7109375" style="98" customWidth="1"/>
    <col min="6664" max="6911" width="9.140625" style="98"/>
    <col min="6912" max="6912" width="11" style="98" customWidth="1"/>
    <col min="6913" max="6913" width="5.85546875" style="98" customWidth="1"/>
    <col min="6914" max="6915" width="5.42578125" style="98" customWidth="1"/>
    <col min="6916" max="6916" width="5.7109375" style="98" customWidth="1"/>
    <col min="6917" max="6917" width="9.85546875" style="98" customWidth="1"/>
    <col min="6918" max="6918" width="10.140625" style="98" customWidth="1"/>
    <col min="6919" max="6919" width="11.7109375" style="98" customWidth="1"/>
    <col min="6920" max="7167" width="9.140625" style="98"/>
    <col min="7168" max="7168" width="11" style="98" customWidth="1"/>
    <col min="7169" max="7169" width="5.85546875" style="98" customWidth="1"/>
    <col min="7170" max="7171" width="5.42578125" style="98" customWidth="1"/>
    <col min="7172" max="7172" width="5.7109375" style="98" customWidth="1"/>
    <col min="7173" max="7173" width="9.85546875" style="98" customWidth="1"/>
    <col min="7174" max="7174" width="10.140625" style="98" customWidth="1"/>
    <col min="7175" max="7175" width="11.7109375" style="98" customWidth="1"/>
    <col min="7176" max="7423" width="9.140625" style="98"/>
    <col min="7424" max="7424" width="11" style="98" customWidth="1"/>
    <col min="7425" max="7425" width="5.85546875" style="98" customWidth="1"/>
    <col min="7426" max="7427" width="5.42578125" style="98" customWidth="1"/>
    <col min="7428" max="7428" width="5.7109375" style="98" customWidth="1"/>
    <col min="7429" max="7429" width="9.85546875" style="98" customWidth="1"/>
    <col min="7430" max="7430" width="10.140625" style="98" customWidth="1"/>
    <col min="7431" max="7431" width="11.7109375" style="98" customWidth="1"/>
    <col min="7432" max="7679" width="9.140625" style="98"/>
    <col min="7680" max="7680" width="11" style="98" customWidth="1"/>
    <col min="7681" max="7681" width="5.85546875" style="98" customWidth="1"/>
    <col min="7682" max="7683" width="5.42578125" style="98" customWidth="1"/>
    <col min="7684" max="7684" width="5.7109375" style="98" customWidth="1"/>
    <col min="7685" max="7685" width="9.85546875" style="98" customWidth="1"/>
    <col min="7686" max="7686" width="10.140625" style="98" customWidth="1"/>
    <col min="7687" max="7687" width="11.7109375" style="98" customWidth="1"/>
    <col min="7688" max="7935" width="9.140625" style="98"/>
    <col min="7936" max="7936" width="11" style="98" customWidth="1"/>
    <col min="7937" max="7937" width="5.85546875" style="98" customWidth="1"/>
    <col min="7938" max="7939" width="5.42578125" style="98" customWidth="1"/>
    <col min="7940" max="7940" width="5.7109375" style="98" customWidth="1"/>
    <col min="7941" max="7941" width="9.85546875" style="98" customWidth="1"/>
    <col min="7942" max="7942" width="10.140625" style="98" customWidth="1"/>
    <col min="7943" max="7943" width="11.7109375" style="98" customWidth="1"/>
    <col min="7944" max="8191" width="9.140625" style="98"/>
    <col min="8192" max="8192" width="11" style="98" customWidth="1"/>
    <col min="8193" max="8193" width="5.85546875" style="98" customWidth="1"/>
    <col min="8194" max="8195" width="5.42578125" style="98" customWidth="1"/>
    <col min="8196" max="8196" width="5.7109375" style="98" customWidth="1"/>
    <col min="8197" max="8197" width="9.85546875" style="98" customWidth="1"/>
    <col min="8198" max="8198" width="10.140625" style="98" customWidth="1"/>
    <col min="8199" max="8199" width="11.7109375" style="98" customWidth="1"/>
    <col min="8200" max="8447" width="9.140625" style="98"/>
    <col min="8448" max="8448" width="11" style="98" customWidth="1"/>
    <col min="8449" max="8449" width="5.85546875" style="98" customWidth="1"/>
    <col min="8450" max="8451" width="5.42578125" style="98" customWidth="1"/>
    <col min="8452" max="8452" width="5.7109375" style="98" customWidth="1"/>
    <col min="8453" max="8453" width="9.85546875" style="98" customWidth="1"/>
    <col min="8454" max="8454" width="10.140625" style="98" customWidth="1"/>
    <col min="8455" max="8455" width="11.7109375" style="98" customWidth="1"/>
    <col min="8456" max="8703" width="9.140625" style="98"/>
    <col min="8704" max="8704" width="11" style="98" customWidth="1"/>
    <col min="8705" max="8705" width="5.85546875" style="98" customWidth="1"/>
    <col min="8706" max="8707" width="5.42578125" style="98" customWidth="1"/>
    <col min="8708" max="8708" width="5.7109375" style="98" customWidth="1"/>
    <col min="8709" max="8709" width="9.85546875" style="98" customWidth="1"/>
    <col min="8710" max="8710" width="10.140625" style="98" customWidth="1"/>
    <col min="8711" max="8711" width="11.7109375" style="98" customWidth="1"/>
    <col min="8712" max="8959" width="9.140625" style="98"/>
    <col min="8960" max="8960" width="11" style="98" customWidth="1"/>
    <col min="8961" max="8961" width="5.85546875" style="98" customWidth="1"/>
    <col min="8962" max="8963" width="5.42578125" style="98" customWidth="1"/>
    <col min="8964" max="8964" width="5.7109375" style="98" customWidth="1"/>
    <col min="8965" max="8965" width="9.85546875" style="98" customWidth="1"/>
    <col min="8966" max="8966" width="10.140625" style="98" customWidth="1"/>
    <col min="8967" max="8967" width="11.7109375" style="98" customWidth="1"/>
    <col min="8968" max="9215" width="9.140625" style="98"/>
    <col min="9216" max="9216" width="11" style="98" customWidth="1"/>
    <col min="9217" max="9217" width="5.85546875" style="98" customWidth="1"/>
    <col min="9218" max="9219" width="5.42578125" style="98" customWidth="1"/>
    <col min="9220" max="9220" width="5.7109375" style="98" customWidth="1"/>
    <col min="9221" max="9221" width="9.85546875" style="98" customWidth="1"/>
    <col min="9222" max="9222" width="10.140625" style="98" customWidth="1"/>
    <col min="9223" max="9223" width="11.7109375" style="98" customWidth="1"/>
    <col min="9224" max="9471" width="9.140625" style="98"/>
    <col min="9472" max="9472" width="11" style="98" customWidth="1"/>
    <col min="9473" max="9473" width="5.85546875" style="98" customWidth="1"/>
    <col min="9474" max="9475" width="5.42578125" style="98" customWidth="1"/>
    <col min="9476" max="9476" width="5.7109375" style="98" customWidth="1"/>
    <col min="9477" max="9477" width="9.85546875" style="98" customWidth="1"/>
    <col min="9478" max="9478" width="10.140625" style="98" customWidth="1"/>
    <col min="9479" max="9479" width="11.7109375" style="98" customWidth="1"/>
    <col min="9480" max="9727" width="9.140625" style="98"/>
    <col min="9728" max="9728" width="11" style="98" customWidth="1"/>
    <col min="9729" max="9729" width="5.85546875" style="98" customWidth="1"/>
    <col min="9730" max="9731" width="5.42578125" style="98" customWidth="1"/>
    <col min="9732" max="9732" width="5.7109375" style="98" customWidth="1"/>
    <col min="9733" max="9733" width="9.85546875" style="98" customWidth="1"/>
    <col min="9734" max="9734" width="10.140625" style="98" customWidth="1"/>
    <col min="9735" max="9735" width="11.7109375" style="98" customWidth="1"/>
    <col min="9736" max="9983" width="9.140625" style="98"/>
    <col min="9984" max="9984" width="11" style="98" customWidth="1"/>
    <col min="9985" max="9985" width="5.85546875" style="98" customWidth="1"/>
    <col min="9986" max="9987" width="5.42578125" style="98" customWidth="1"/>
    <col min="9988" max="9988" width="5.7109375" style="98" customWidth="1"/>
    <col min="9989" max="9989" width="9.85546875" style="98" customWidth="1"/>
    <col min="9990" max="9990" width="10.140625" style="98" customWidth="1"/>
    <col min="9991" max="9991" width="11.7109375" style="98" customWidth="1"/>
    <col min="9992" max="10239" width="9.140625" style="98"/>
    <col min="10240" max="10240" width="11" style="98" customWidth="1"/>
    <col min="10241" max="10241" width="5.85546875" style="98" customWidth="1"/>
    <col min="10242" max="10243" width="5.42578125" style="98" customWidth="1"/>
    <col min="10244" max="10244" width="5.7109375" style="98" customWidth="1"/>
    <col min="10245" max="10245" width="9.85546875" style="98" customWidth="1"/>
    <col min="10246" max="10246" width="10.140625" style="98" customWidth="1"/>
    <col min="10247" max="10247" width="11.7109375" style="98" customWidth="1"/>
    <col min="10248" max="10495" width="9.140625" style="98"/>
    <col min="10496" max="10496" width="11" style="98" customWidth="1"/>
    <col min="10497" max="10497" width="5.85546875" style="98" customWidth="1"/>
    <col min="10498" max="10499" width="5.42578125" style="98" customWidth="1"/>
    <col min="10500" max="10500" width="5.7109375" style="98" customWidth="1"/>
    <col min="10501" max="10501" width="9.85546875" style="98" customWidth="1"/>
    <col min="10502" max="10502" width="10.140625" style="98" customWidth="1"/>
    <col min="10503" max="10503" width="11.7109375" style="98" customWidth="1"/>
    <col min="10504" max="10751" width="9.140625" style="98"/>
    <col min="10752" max="10752" width="11" style="98" customWidth="1"/>
    <col min="10753" max="10753" width="5.85546875" style="98" customWidth="1"/>
    <col min="10754" max="10755" width="5.42578125" style="98" customWidth="1"/>
    <col min="10756" max="10756" width="5.7109375" style="98" customWidth="1"/>
    <col min="10757" max="10757" width="9.85546875" style="98" customWidth="1"/>
    <col min="10758" max="10758" width="10.140625" style="98" customWidth="1"/>
    <col min="10759" max="10759" width="11.7109375" style="98" customWidth="1"/>
    <col min="10760" max="11007" width="9.140625" style="98"/>
    <col min="11008" max="11008" width="11" style="98" customWidth="1"/>
    <col min="11009" max="11009" width="5.85546875" style="98" customWidth="1"/>
    <col min="11010" max="11011" width="5.42578125" style="98" customWidth="1"/>
    <col min="11012" max="11012" width="5.7109375" style="98" customWidth="1"/>
    <col min="11013" max="11013" width="9.85546875" style="98" customWidth="1"/>
    <col min="11014" max="11014" width="10.140625" style="98" customWidth="1"/>
    <col min="11015" max="11015" width="11.7109375" style="98" customWidth="1"/>
    <col min="11016" max="11263" width="9.140625" style="98"/>
    <col min="11264" max="11264" width="11" style="98" customWidth="1"/>
    <col min="11265" max="11265" width="5.85546875" style="98" customWidth="1"/>
    <col min="11266" max="11267" width="5.42578125" style="98" customWidth="1"/>
    <col min="11268" max="11268" width="5.7109375" style="98" customWidth="1"/>
    <col min="11269" max="11269" width="9.85546875" style="98" customWidth="1"/>
    <col min="11270" max="11270" width="10.140625" style="98" customWidth="1"/>
    <col min="11271" max="11271" width="11.7109375" style="98" customWidth="1"/>
    <col min="11272" max="11519" width="9.140625" style="98"/>
    <col min="11520" max="11520" width="11" style="98" customWidth="1"/>
    <col min="11521" max="11521" width="5.85546875" style="98" customWidth="1"/>
    <col min="11522" max="11523" width="5.42578125" style="98" customWidth="1"/>
    <col min="11524" max="11524" width="5.7109375" style="98" customWidth="1"/>
    <col min="11525" max="11525" width="9.85546875" style="98" customWidth="1"/>
    <col min="11526" max="11526" width="10.140625" style="98" customWidth="1"/>
    <col min="11527" max="11527" width="11.7109375" style="98" customWidth="1"/>
    <col min="11528" max="11775" width="9.140625" style="98"/>
    <col min="11776" max="11776" width="11" style="98" customWidth="1"/>
    <col min="11777" max="11777" width="5.85546875" style="98" customWidth="1"/>
    <col min="11778" max="11779" width="5.42578125" style="98" customWidth="1"/>
    <col min="11780" max="11780" width="5.7109375" style="98" customWidth="1"/>
    <col min="11781" max="11781" width="9.85546875" style="98" customWidth="1"/>
    <col min="11782" max="11782" width="10.140625" style="98" customWidth="1"/>
    <col min="11783" max="11783" width="11.7109375" style="98" customWidth="1"/>
    <col min="11784" max="12031" width="9.140625" style="98"/>
    <col min="12032" max="12032" width="11" style="98" customWidth="1"/>
    <col min="12033" max="12033" width="5.85546875" style="98" customWidth="1"/>
    <col min="12034" max="12035" width="5.42578125" style="98" customWidth="1"/>
    <col min="12036" max="12036" width="5.7109375" style="98" customWidth="1"/>
    <col min="12037" max="12037" width="9.85546875" style="98" customWidth="1"/>
    <col min="12038" max="12038" width="10.140625" style="98" customWidth="1"/>
    <col min="12039" max="12039" width="11.7109375" style="98" customWidth="1"/>
    <col min="12040" max="12287" width="9.140625" style="98"/>
    <col min="12288" max="12288" width="11" style="98" customWidth="1"/>
    <col min="12289" max="12289" width="5.85546875" style="98" customWidth="1"/>
    <col min="12290" max="12291" width="5.42578125" style="98" customWidth="1"/>
    <col min="12292" max="12292" width="5.7109375" style="98" customWidth="1"/>
    <col min="12293" max="12293" width="9.85546875" style="98" customWidth="1"/>
    <col min="12294" max="12294" width="10.140625" style="98" customWidth="1"/>
    <col min="12295" max="12295" width="11.7109375" style="98" customWidth="1"/>
    <col min="12296" max="12543" width="9.140625" style="98"/>
    <col min="12544" max="12544" width="11" style="98" customWidth="1"/>
    <col min="12545" max="12545" width="5.85546875" style="98" customWidth="1"/>
    <col min="12546" max="12547" width="5.42578125" style="98" customWidth="1"/>
    <col min="12548" max="12548" width="5.7109375" style="98" customWidth="1"/>
    <col min="12549" max="12549" width="9.85546875" style="98" customWidth="1"/>
    <col min="12550" max="12550" width="10.140625" style="98" customWidth="1"/>
    <col min="12551" max="12551" width="11.7109375" style="98" customWidth="1"/>
    <col min="12552" max="12799" width="9.140625" style="98"/>
    <col min="12800" max="12800" width="11" style="98" customWidth="1"/>
    <col min="12801" max="12801" width="5.85546875" style="98" customWidth="1"/>
    <col min="12802" max="12803" width="5.42578125" style="98" customWidth="1"/>
    <col min="12804" max="12804" width="5.7109375" style="98" customWidth="1"/>
    <col min="12805" max="12805" width="9.85546875" style="98" customWidth="1"/>
    <col min="12806" max="12806" width="10.140625" style="98" customWidth="1"/>
    <col min="12807" max="12807" width="11.7109375" style="98" customWidth="1"/>
    <col min="12808" max="13055" width="9.140625" style="98"/>
    <col min="13056" max="13056" width="11" style="98" customWidth="1"/>
    <col min="13057" max="13057" width="5.85546875" style="98" customWidth="1"/>
    <col min="13058" max="13059" width="5.42578125" style="98" customWidth="1"/>
    <col min="13060" max="13060" width="5.7109375" style="98" customWidth="1"/>
    <col min="13061" max="13061" width="9.85546875" style="98" customWidth="1"/>
    <col min="13062" max="13062" width="10.140625" style="98" customWidth="1"/>
    <col min="13063" max="13063" width="11.7109375" style="98" customWidth="1"/>
    <col min="13064" max="13311" width="9.140625" style="98"/>
    <col min="13312" max="13312" width="11" style="98" customWidth="1"/>
    <col min="13313" max="13313" width="5.85546875" style="98" customWidth="1"/>
    <col min="13314" max="13315" width="5.42578125" style="98" customWidth="1"/>
    <col min="13316" max="13316" width="5.7109375" style="98" customWidth="1"/>
    <col min="13317" max="13317" width="9.85546875" style="98" customWidth="1"/>
    <col min="13318" max="13318" width="10.140625" style="98" customWidth="1"/>
    <col min="13319" max="13319" width="11.7109375" style="98" customWidth="1"/>
    <col min="13320" max="13567" width="9.140625" style="98"/>
    <col min="13568" max="13568" width="11" style="98" customWidth="1"/>
    <col min="13569" max="13569" width="5.85546875" style="98" customWidth="1"/>
    <col min="13570" max="13571" width="5.42578125" style="98" customWidth="1"/>
    <col min="13572" max="13572" width="5.7109375" style="98" customWidth="1"/>
    <col min="13573" max="13573" width="9.85546875" style="98" customWidth="1"/>
    <col min="13574" max="13574" width="10.140625" style="98" customWidth="1"/>
    <col min="13575" max="13575" width="11.7109375" style="98" customWidth="1"/>
    <col min="13576" max="13823" width="9.140625" style="98"/>
    <col min="13824" max="13824" width="11" style="98" customWidth="1"/>
    <col min="13825" max="13825" width="5.85546875" style="98" customWidth="1"/>
    <col min="13826" max="13827" width="5.42578125" style="98" customWidth="1"/>
    <col min="13828" max="13828" width="5.7109375" style="98" customWidth="1"/>
    <col min="13829" max="13829" width="9.85546875" style="98" customWidth="1"/>
    <col min="13830" max="13830" width="10.140625" style="98" customWidth="1"/>
    <col min="13831" max="13831" width="11.7109375" style="98" customWidth="1"/>
    <col min="13832" max="14079" width="9.140625" style="98"/>
    <col min="14080" max="14080" width="11" style="98" customWidth="1"/>
    <col min="14081" max="14081" width="5.85546875" style="98" customWidth="1"/>
    <col min="14082" max="14083" width="5.42578125" style="98" customWidth="1"/>
    <col min="14084" max="14084" width="5.7109375" style="98" customWidth="1"/>
    <col min="14085" max="14085" width="9.85546875" style="98" customWidth="1"/>
    <col min="14086" max="14086" width="10.140625" style="98" customWidth="1"/>
    <col min="14087" max="14087" width="11.7109375" style="98" customWidth="1"/>
    <col min="14088" max="14335" width="9.140625" style="98"/>
    <col min="14336" max="14336" width="11" style="98" customWidth="1"/>
    <col min="14337" max="14337" width="5.85546875" style="98" customWidth="1"/>
    <col min="14338" max="14339" width="5.42578125" style="98" customWidth="1"/>
    <col min="14340" max="14340" width="5.7109375" style="98" customWidth="1"/>
    <col min="14341" max="14341" width="9.85546875" style="98" customWidth="1"/>
    <col min="14342" max="14342" width="10.140625" style="98" customWidth="1"/>
    <col min="14343" max="14343" width="11.7109375" style="98" customWidth="1"/>
    <col min="14344" max="14591" width="9.140625" style="98"/>
    <col min="14592" max="14592" width="11" style="98" customWidth="1"/>
    <col min="14593" max="14593" width="5.85546875" style="98" customWidth="1"/>
    <col min="14594" max="14595" width="5.42578125" style="98" customWidth="1"/>
    <col min="14596" max="14596" width="5.7109375" style="98" customWidth="1"/>
    <col min="14597" max="14597" width="9.85546875" style="98" customWidth="1"/>
    <col min="14598" max="14598" width="10.140625" style="98" customWidth="1"/>
    <col min="14599" max="14599" width="11.7109375" style="98" customWidth="1"/>
    <col min="14600" max="14847" width="9.140625" style="98"/>
    <col min="14848" max="14848" width="11" style="98" customWidth="1"/>
    <col min="14849" max="14849" width="5.85546875" style="98" customWidth="1"/>
    <col min="14850" max="14851" width="5.42578125" style="98" customWidth="1"/>
    <col min="14852" max="14852" width="5.7109375" style="98" customWidth="1"/>
    <col min="14853" max="14853" width="9.85546875" style="98" customWidth="1"/>
    <col min="14854" max="14854" width="10.140625" style="98" customWidth="1"/>
    <col min="14855" max="14855" width="11.7109375" style="98" customWidth="1"/>
    <col min="14856" max="15103" width="9.140625" style="98"/>
    <col min="15104" max="15104" width="11" style="98" customWidth="1"/>
    <col min="15105" max="15105" width="5.85546875" style="98" customWidth="1"/>
    <col min="15106" max="15107" width="5.42578125" style="98" customWidth="1"/>
    <col min="15108" max="15108" width="5.7109375" style="98" customWidth="1"/>
    <col min="15109" max="15109" width="9.85546875" style="98" customWidth="1"/>
    <col min="15110" max="15110" width="10.140625" style="98" customWidth="1"/>
    <col min="15111" max="15111" width="11.7109375" style="98" customWidth="1"/>
    <col min="15112" max="15359" width="9.140625" style="98"/>
    <col min="15360" max="15360" width="11" style="98" customWidth="1"/>
    <col min="15361" max="15361" width="5.85546875" style="98" customWidth="1"/>
    <col min="15362" max="15363" width="5.42578125" style="98" customWidth="1"/>
    <col min="15364" max="15364" width="5.7109375" style="98" customWidth="1"/>
    <col min="15365" max="15365" width="9.85546875" style="98" customWidth="1"/>
    <col min="15366" max="15366" width="10.140625" style="98" customWidth="1"/>
    <col min="15367" max="15367" width="11.7109375" style="98" customWidth="1"/>
    <col min="15368" max="15615" width="9.140625" style="98"/>
    <col min="15616" max="15616" width="11" style="98" customWidth="1"/>
    <col min="15617" max="15617" width="5.85546875" style="98" customWidth="1"/>
    <col min="15618" max="15619" width="5.42578125" style="98" customWidth="1"/>
    <col min="15620" max="15620" width="5.7109375" style="98" customWidth="1"/>
    <col min="15621" max="15621" width="9.85546875" style="98" customWidth="1"/>
    <col min="15622" max="15622" width="10.140625" style="98" customWidth="1"/>
    <col min="15623" max="15623" width="11.7109375" style="98" customWidth="1"/>
    <col min="15624" max="15871" width="9.140625" style="98"/>
    <col min="15872" max="15872" width="11" style="98" customWidth="1"/>
    <col min="15873" max="15873" width="5.85546875" style="98" customWidth="1"/>
    <col min="15874" max="15875" width="5.42578125" style="98" customWidth="1"/>
    <col min="15876" max="15876" width="5.7109375" style="98" customWidth="1"/>
    <col min="15877" max="15877" width="9.85546875" style="98" customWidth="1"/>
    <col min="15878" max="15878" width="10.140625" style="98" customWidth="1"/>
    <col min="15879" max="15879" width="11.7109375" style="98" customWidth="1"/>
    <col min="15880" max="16127" width="9.140625" style="98"/>
    <col min="16128" max="16128" width="11" style="98" customWidth="1"/>
    <col min="16129" max="16129" width="5.85546875" style="98" customWidth="1"/>
    <col min="16130" max="16131" width="5.42578125" style="98" customWidth="1"/>
    <col min="16132" max="16132" width="5.7109375" style="98" customWidth="1"/>
    <col min="16133" max="16133" width="9.85546875" style="98" customWidth="1"/>
    <col min="16134" max="16134" width="10.140625" style="98" customWidth="1"/>
    <col min="16135" max="16135" width="11.7109375" style="98" customWidth="1"/>
    <col min="16136" max="16384" width="9.140625" style="98"/>
  </cols>
  <sheetData>
    <row r="1" spans="1:7" ht="15" thickBot="1" x14ac:dyDescent="0.25">
      <c r="A1" s="99" t="s">
        <v>101</v>
      </c>
      <c r="G1" s="97"/>
    </row>
    <row r="2" spans="1:7" ht="12" customHeight="1" x14ac:dyDescent="0.2">
      <c r="A2" s="101"/>
      <c r="B2" s="198" t="s">
        <v>55</v>
      </c>
      <c r="C2" s="198"/>
      <c r="D2" s="198"/>
      <c r="E2" s="191" t="s">
        <v>53</v>
      </c>
      <c r="F2" s="193" t="s">
        <v>54</v>
      </c>
      <c r="G2" s="195" t="s">
        <v>72</v>
      </c>
    </row>
    <row r="3" spans="1:7" ht="12.75" thickBot="1" x14ac:dyDescent="0.25">
      <c r="A3" s="100"/>
      <c r="B3" s="199"/>
      <c r="C3" s="199"/>
      <c r="D3" s="199"/>
      <c r="E3" s="192"/>
      <c r="F3" s="194"/>
      <c r="G3" s="196"/>
    </row>
    <row r="4" spans="1:7" ht="12.75" thickBot="1" x14ac:dyDescent="0.25">
      <c r="A4" s="102"/>
      <c r="B4" s="103" t="s">
        <v>56</v>
      </c>
      <c r="C4" s="103" t="s">
        <v>57</v>
      </c>
      <c r="D4" s="103" t="s">
        <v>58</v>
      </c>
      <c r="E4" s="104" t="s">
        <v>29</v>
      </c>
      <c r="F4" s="105" t="s">
        <v>27</v>
      </c>
      <c r="G4" s="106" t="s">
        <v>100</v>
      </c>
    </row>
    <row r="5" spans="1:7" x14ac:dyDescent="0.2">
      <c r="A5" s="107" t="s">
        <v>13</v>
      </c>
      <c r="B5" s="108">
        <v>7.1057859167752024</v>
      </c>
      <c r="C5" s="108">
        <v>18.489208051311913</v>
      </c>
      <c r="D5" s="108">
        <v>1.4989423534926933</v>
      </c>
      <c r="E5" s="108">
        <v>27.093936321579811</v>
      </c>
      <c r="F5" s="109">
        <v>27.0939363215798</v>
      </c>
      <c r="G5" s="163">
        <f>+(E5-F5)/F5</f>
        <v>3.9337735609544847E-16</v>
      </c>
    </row>
    <row r="6" spans="1:7" x14ac:dyDescent="0.2">
      <c r="A6" s="107" t="s">
        <v>14</v>
      </c>
      <c r="B6" s="108">
        <v>7.3436304685625311</v>
      </c>
      <c r="C6" s="108">
        <v>20.621609481987473</v>
      </c>
      <c r="D6" s="108">
        <v>1.8164351233651892</v>
      </c>
      <c r="E6" s="108">
        <v>29.781675073915192</v>
      </c>
      <c r="F6" s="109">
        <v>29.781675073915199</v>
      </c>
      <c r="G6" s="163">
        <f>+(E6-F6)/F6</f>
        <v>-2.3858387212828116E-16</v>
      </c>
    </row>
    <row r="7" spans="1:7" x14ac:dyDescent="0.2">
      <c r="A7" s="107" t="s">
        <v>15</v>
      </c>
      <c r="B7" s="108">
        <v>8.105653665703823</v>
      </c>
      <c r="C7" s="108">
        <v>19.749569865692383</v>
      </c>
      <c r="D7" s="108">
        <v>2.0480127766293643</v>
      </c>
      <c r="E7" s="108">
        <v>29.903236308025569</v>
      </c>
      <c r="F7" s="109">
        <v>29.903236308025601</v>
      </c>
      <c r="G7" s="163">
        <f>+(E7-F7)/F7</f>
        <v>-1.0692629647120512E-15</v>
      </c>
    </row>
    <row r="8" spans="1:7" x14ac:dyDescent="0.2">
      <c r="A8" s="107" t="s">
        <v>16</v>
      </c>
      <c r="B8" s="108">
        <v>7.4449299489584728</v>
      </c>
      <c r="C8" s="108">
        <v>21.139612601008295</v>
      </c>
      <c r="D8" s="108">
        <v>2.6366097465127507</v>
      </c>
      <c r="E8" s="108">
        <v>31.22115229647952</v>
      </c>
      <c r="F8" s="109">
        <v>31.221152296479499</v>
      </c>
      <c r="G8" s="163">
        <f>+(E8-F8)/F8</f>
        <v>6.8275129214902914E-16</v>
      </c>
    </row>
    <row r="9" spans="1:7" x14ac:dyDescent="0.2">
      <c r="A9" s="107" t="s">
        <v>59</v>
      </c>
      <c r="B9" s="108">
        <v>30.000000000000028</v>
      </c>
      <c r="C9" s="108">
        <v>80.000000000000057</v>
      </c>
      <c r="D9" s="108">
        <v>7.9999999999999982</v>
      </c>
      <c r="E9" s="108">
        <v>118.00000000000009</v>
      </c>
      <c r="F9" s="109">
        <v>118.0000000000001</v>
      </c>
      <c r="G9" s="111"/>
    </row>
    <row r="10" spans="1:7" x14ac:dyDescent="0.2">
      <c r="A10" s="112" t="s">
        <v>60</v>
      </c>
      <c r="B10" s="109">
        <v>30</v>
      </c>
      <c r="C10" s="109">
        <v>80</v>
      </c>
      <c r="D10" s="109">
        <v>8</v>
      </c>
      <c r="E10" s="109">
        <v>118</v>
      </c>
      <c r="F10" s="109">
        <v>118</v>
      </c>
      <c r="G10" s="111"/>
    </row>
    <row r="11" spans="1:7" ht="18.75" customHeight="1" x14ac:dyDescent="0.2">
      <c r="A11" s="107" t="s">
        <v>17</v>
      </c>
      <c r="B11" s="108">
        <v>8.0850621965277316</v>
      </c>
      <c r="C11" s="108">
        <v>19.065388975742923</v>
      </c>
      <c r="D11" s="108">
        <v>2.1781712149449906</v>
      </c>
      <c r="E11" s="108">
        <v>29.328622387215646</v>
      </c>
      <c r="F11" s="109">
        <v>29.328622387215699</v>
      </c>
      <c r="G11" s="163">
        <f>+(E11-F11)/F11</f>
        <v>-1.8170204000184085E-15</v>
      </c>
    </row>
    <row r="12" spans="1:7" x14ac:dyDescent="0.2">
      <c r="A12" s="107" t="s">
        <v>18</v>
      </c>
      <c r="B12" s="108">
        <v>7.2012723851696006</v>
      </c>
      <c r="C12" s="108">
        <v>19.057167063989148</v>
      </c>
      <c r="D12" s="108">
        <v>1.6732115903261506</v>
      </c>
      <c r="E12" s="108">
        <v>27.931651039484901</v>
      </c>
      <c r="F12" s="109">
        <v>27.931651039485001</v>
      </c>
      <c r="G12" s="163">
        <f>+(E12-F12)/F12</f>
        <v>-3.5614071959366762E-15</v>
      </c>
    </row>
    <row r="13" spans="1:7" x14ac:dyDescent="0.2">
      <c r="A13" s="107" t="s">
        <v>19</v>
      </c>
      <c r="B13" s="108">
        <v>7.5129230089565056</v>
      </c>
      <c r="C13" s="108">
        <v>21.458225624311595</v>
      </c>
      <c r="D13" s="108">
        <v>1.9391243871144821</v>
      </c>
      <c r="E13" s="108">
        <v>30.910273020382583</v>
      </c>
      <c r="F13" s="109">
        <v>30.910273020382601</v>
      </c>
      <c r="G13" s="163">
        <f>+(E13-F13)/F13</f>
        <v>-5.7468170476168225E-16</v>
      </c>
    </row>
    <row r="14" spans="1:7" x14ac:dyDescent="0.2">
      <c r="A14" s="107" t="s">
        <v>20</v>
      </c>
      <c r="B14" s="108">
        <v>7.800742409346153</v>
      </c>
      <c r="C14" s="108">
        <v>21.619218335956074</v>
      </c>
      <c r="D14" s="108">
        <v>2.3094928076143737</v>
      </c>
      <c r="E14" s="108">
        <v>31.729453552916599</v>
      </c>
      <c r="F14" s="109">
        <v>31.729453552916599</v>
      </c>
      <c r="G14" s="163">
        <f>+(E14-F14)/F14</f>
        <v>0</v>
      </c>
    </row>
    <row r="15" spans="1:7" x14ac:dyDescent="0.2">
      <c r="A15" s="107" t="s">
        <v>61</v>
      </c>
      <c r="B15" s="108">
        <v>30.599999999999991</v>
      </c>
      <c r="C15" s="108">
        <v>81.199999999999747</v>
      </c>
      <c r="D15" s="108">
        <v>8.0999999999999979</v>
      </c>
      <c r="E15" s="108">
        <v>119.89999999999974</v>
      </c>
      <c r="F15" s="109">
        <v>119.89999999999989</v>
      </c>
      <c r="G15" s="111"/>
    </row>
    <row r="16" spans="1:7" ht="12.75" thickBot="1" x14ac:dyDescent="0.25">
      <c r="A16" s="166" t="s">
        <v>62</v>
      </c>
      <c r="B16" s="167">
        <v>30.6</v>
      </c>
      <c r="C16" s="167">
        <v>81.2</v>
      </c>
      <c r="D16" s="167">
        <v>8.1</v>
      </c>
      <c r="E16" s="167">
        <v>119.9</v>
      </c>
      <c r="F16" s="167">
        <v>119.9</v>
      </c>
      <c r="G16" s="118"/>
    </row>
    <row r="17" spans="7:7" x14ac:dyDescent="0.2">
      <c r="G17" s="111"/>
    </row>
  </sheetData>
  <mergeCells count="4">
    <mergeCell ref="B2:D3"/>
    <mergeCell ref="E2:E3"/>
    <mergeCell ref="F2:F3"/>
    <mergeCell ref="G2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data</vt:lpstr>
      <vt:lpstr>Example 6.1</vt:lpstr>
      <vt:lpstr>Example 6.2</vt:lpstr>
      <vt:lpstr>Example 6.3</vt:lpstr>
      <vt:lpstr>Example 6.4</vt:lpstr>
      <vt:lpstr>Example 6.5</vt:lpstr>
      <vt:lpstr>Example 6.6</vt:lpstr>
      <vt:lpstr>Example 6.7</vt:lpstr>
      <vt:lpstr>Example 6.8</vt:lpstr>
      <vt:lpstr>Example 6.9</vt:lpstr>
      <vt:lpstr>Figure 6.1</vt:lpstr>
      <vt:lpstr>Figure 6.2</vt:lpstr>
      <vt:lpstr>Figure 6.3</vt:lpstr>
      <vt:lpstr>Figure 6.4</vt:lpstr>
    </vt:vector>
  </TitlesOfParts>
  <Company>International Monetary Fund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mmarini</dc:creator>
  <cp:lastModifiedBy>Lee, Kwangwon</cp:lastModifiedBy>
  <cp:lastPrinted>2013-09-09T20:10:54Z</cp:lastPrinted>
  <dcterms:created xsi:type="dcterms:W3CDTF">2013-09-09T19:46:09Z</dcterms:created>
  <dcterms:modified xsi:type="dcterms:W3CDTF">2018-08-30T14:38:26Z</dcterms:modified>
</cp:coreProperties>
</file>